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3"/>
  </bookViews>
  <sheets>
    <sheet name="OPTION2018" sheetId="9" r:id="rId1"/>
    <sheet name="NF2018" sheetId="8" r:id="rId2"/>
    <sheet name="BNF2018" sheetId="7" r:id="rId3"/>
    <sheet name="STKFUT2018" sheetId="6" r:id="rId4"/>
    <sheet name="OPTION2017" sheetId="1" r:id="rId5"/>
    <sheet name="NF2017" sheetId="2" r:id="rId6"/>
    <sheet name="BNF2017" sheetId="3" r:id="rId7"/>
    <sheet name="STKFUT2017" sheetId="4" r:id="rId8"/>
    <sheet name="SUMMARY 2017" sheetId="5" r:id="rId9"/>
  </sheets>
  <calcPr calcId="124519"/>
</workbook>
</file>

<file path=xl/calcChain.xml><?xml version="1.0" encoding="utf-8"?>
<calcChain xmlns="http://schemas.openxmlformats.org/spreadsheetml/2006/main">
  <c r="J26" i="6"/>
  <c r="I25"/>
  <c r="J25" s="1"/>
  <c r="I24"/>
  <c r="J24" s="1"/>
  <c r="H40" i="7"/>
  <c r="H37"/>
  <c r="H38"/>
  <c r="H39"/>
  <c r="H36"/>
  <c r="H58" i="8"/>
  <c r="H57"/>
  <c r="H56"/>
  <c r="H55"/>
  <c r="H54"/>
  <c r="G187" i="9" l="1"/>
  <c r="G182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J21"/>
  <c r="I21"/>
  <c r="J19"/>
  <c r="I19"/>
  <c r="J18"/>
  <c r="I18"/>
  <c r="J17"/>
  <c r="I17"/>
  <c r="J15"/>
  <c r="I15"/>
  <c r="J13"/>
  <c r="I13"/>
  <c r="J11"/>
  <c r="I11"/>
  <c r="J9"/>
  <c r="I9"/>
  <c r="J7"/>
  <c r="I7"/>
  <c r="J6"/>
  <c r="I6"/>
  <c r="J5"/>
  <c r="I5"/>
  <c r="J4"/>
  <c r="I4"/>
  <c r="J3"/>
  <c r="I3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I40" s="1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I58" s="1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187" i="9" l="1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</calcChain>
</file>

<file path=xl/sharedStrings.xml><?xml version="1.0" encoding="utf-8"?>
<sst xmlns="http://schemas.openxmlformats.org/spreadsheetml/2006/main" count="3218" uniqueCount="468">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</sst>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8"/>
  <sheetViews>
    <sheetView topLeftCell="A133" workbookViewId="0">
      <selection activeCell="K133" sqref="K133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53" t="s">
        <v>449</v>
      </c>
      <c r="C11" s="53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54"/>
      <c r="C12" s="54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54"/>
      <c r="C13" s="54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54"/>
      <c r="C14" s="54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54"/>
      <c r="C15" s="54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54"/>
      <c r="C16" s="54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54"/>
      <c r="C17" s="54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54"/>
      <c r="C18" s="54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54"/>
      <c r="C19" s="54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55"/>
      <c r="C20" s="55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56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57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57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57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57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58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56" t="s">
        <v>451</v>
      </c>
      <c r="C27" s="56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57"/>
      <c r="C28" s="57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57"/>
      <c r="C29" s="57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58"/>
      <c r="C30" s="58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56" t="s">
        <v>451</v>
      </c>
      <c r="C31" s="56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58"/>
      <c r="C32" s="58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53" t="s">
        <v>452</v>
      </c>
      <c r="C33" s="53" t="s">
        <v>453</v>
      </c>
      <c r="D33" s="14">
        <v>108.35</v>
      </c>
      <c r="E33" s="13"/>
      <c r="F33" s="14">
        <v>107</v>
      </c>
      <c r="G33" s="13">
        <f>F33-D33</f>
        <v>-1.3499999999999943</v>
      </c>
      <c r="H33" s="13"/>
    </row>
    <row r="34" spans="2:8" s="9" customFormat="1">
      <c r="B34" s="54"/>
      <c r="C34" s="55"/>
      <c r="D34" s="14">
        <v>108.35</v>
      </c>
      <c r="E34" s="13"/>
      <c r="F34" s="14">
        <v>107</v>
      </c>
      <c r="G34" s="13">
        <f>F34-D34</f>
        <v>-1.3499999999999943</v>
      </c>
      <c r="H34" s="13"/>
    </row>
    <row r="35" spans="2:8" s="9" customFormat="1">
      <c r="B35" s="54"/>
      <c r="C35" s="53" t="s">
        <v>375</v>
      </c>
      <c r="D35" s="14">
        <v>95.4</v>
      </c>
      <c r="E35" s="13"/>
      <c r="F35" s="14">
        <v>90</v>
      </c>
      <c r="G35" s="13">
        <f>F35-D35</f>
        <v>-5.4000000000000057</v>
      </c>
      <c r="H35" s="13"/>
    </row>
    <row r="36" spans="2:8" s="9" customFormat="1">
      <c r="B36" s="54"/>
      <c r="C36" s="55"/>
      <c r="D36" s="14">
        <v>95.4</v>
      </c>
      <c r="E36" s="13"/>
      <c r="F36" s="14">
        <v>90</v>
      </c>
      <c r="G36" s="13">
        <f>F36-D36</f>
        <v>-5.4000000000000057</v>
      </c>
      <c r="H36" s="13"/>
    </row>
    <row r="37" spans="2:8" s="9" customFormat="1">
      <c r="B37" s="54"/>
      <c r="C37" s="53" t="s">
        <v>453</v>
      </c>
      <c r="D37" s="14">
        <v>110</v>
      </c>
      <c r="E37" s="13"/>
      <c r="F37" s="13">
        <v>116.8</v>
      </c>
      <c r="G37" s="13">
        <f>F37-D37</f>
        <v>6.7999999999999972</v>
      </c>
      <c r="H37" s="13"/>
    </row>
    <row r="38" spans="2:8" s="9" customFormat="1">
      <c r="B38" s="54"/>
      <c r="C38" s="54"/>
      <c r="D38" s="14">
        <v>110</v>
      </c>
      <c r="E38" s="13"/>
      <c r="F38" s="13">
        <v>116.8</v>
      </c>
      <c r="G38" s="13">
        <f>F38-D38</f>
        <v>6.7999999999999972</v>
      </c>
      <c r="H38" s="13"/>
    </row>
    <row r="39" spans="2:8" s="9" customFormat="1">
      <c r="B39" s="54"/>
      <c r="C39" s="54"/>
      <c r="D39" s="14">
        <v>110</v>
      </c>
      <c r="E39" s="13"/>
      <c r="F39" s="13">
        <v>124</v>
      </c>
      <c r="G39" s="13">
        <f>F39-D39</f>
        <v>14</v>
      </c>
      <c r="H39" s="13"/>
    </row>
    <row r="40" spans="2:8" s="9" customFormat="1">
      <c r="B40" s="55"/>
      <c r="C40" s="55"/>
      <c r="D40" s="14">
        <v>110</v>
      </c>
      <c r="E40" s="13"/>
      <c r="F40" s="13">
        <v>124</v>
      </c>
      <c r="G40" s="13">
        <f>F40-D40</f>
        <v>14</v>
      </c>
      <c r="H40" s="13"/>
    </row>
    <row r="41" spans="2:8" s="9" customFormat="1">
      <c r="B41" s="41" t="s">
        <v>452</v>
      </c>
      <c r="C41" s="56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57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57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57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57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57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57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58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53" t="s">
        <v>455</v>
      </c>
      <c r="C49" s="56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58"/>
      <c r="C50" s="58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56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57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57"/>
      <c r="C53" s="56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57"/>
      <c r="C54" s="57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57"/>
      <c r="C55" s="57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57"/>
      <c r="C56" s="58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57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57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57"/>
      <c r="C59" s="56" t="s">
        <v>428</v>
      </c>
      <c r="D59" s="14">
        <v>113.5</v>
      </c>
      <c r="E59" s="13"/>
      <c r="F59" s="14">
        <v>121</v>
      </c>
      <c r="G59" s="13">
        <f>F59-D59</f>
        <v>7.5</v>
      </c>
      <c r="H59" s="5"/>
    </row>
    <row r="60" spans="2:8" s="9" customFormat="1">
      <c r="B60" s="57"/>
      <c r="C60" s="57"/>
      <c r="D60" s="14">
        <v>112.3</v>
      </c>
      <c r="E60" s="13"/>
      <c r="F60" s="14">
        <v>124</v>
      </c>
      <c r="G60" s="13">
        <f>F60-D60</f>
        <v>11.700000000000003</v>
      </c>
      <c r="H60" s="5"/>
    </row>
    <row r="61" spans="2:8" s="9" customFormat="1">
      <c r="B61" s="58"/>
      <c r="C61" s="58"/>
      <c r="D61" s="14">
        <v>112.5</v>
      </c>
      <c r="E61" s="13"/>
      <c r="F61" s="14">
        <v>124</v>
      </c>
      <c r="G61" s="13">
        <f>F61-D61</f>
        <v>11.5</v>
      </c>
      <c r="H61" s="5"/>
    </row>
    <row r="62" spans="2:8" s="9" customFormat="1">
      <c r="B62" s="53" t="s">
        <v>457</v>
      </c>
      <c r="C62" s="53" t="s">
        <v>440</v>
      </c>
      <c r="D62" s="14">
        <v>78</v>
      </c>
      <c r="E62" s="13"/>
      <c r="F62" s="14">
        <v>96</v>
      </c>
      <c r="G62" s="13">
        <f>F62-D62</f>
        <v>18</v>
      </c>
      <c r="H62" s="5"/>
    </row>
    <row r="63" spans="2:8" s="9" customFormat="1">
      <c r="B63" s="54"/>
      <c r="C63" s="54"/>
      <c r="D63" s="14">
        <v>78</v>
      </c>
      <c r="E63" s="13"/>
      <c r="F63" s="14">
        <v>101</v>
      </c>
      <c r="G63" s="13">
        <f>F63-D63</f>
        <v>23</v>
      </c>
      <c r="H63" s="5"/>
    </row>
    <row r="64" spans="2:8" s="9" customFormat="1">
      <c r="B64" s="54"/>
      <c r="C64" s="54"/>
      <c r="D64" s="14">
        <v>78</v>
      </c>
      <c r="E64" s="13"/>
      <c r="F64" s="14">
        <v>101</v>
      </c>
      <c r="G64" s="13">
        <f>F64-D64</f>
        <v>23</v>
      </c>
      <c r="H64" s="5"/>
    </row>
    <row r="65" spans="2:8" s="9" customFormat="1">
      <c r="B65" s="54"/>
      <c r="C65" s="55"/>
      <c r="D65" s="14">
        <v>78</v>
      </c>
      <c r="E65" s="13"/>
      <c r="F65" s="14">
        <v>91</v>
      </c>
      <c r="G65" s="13">
        <f>F65-D65</f>
        <v>13</v>
      </c>
      <c r="H65" s="5"/>
    </row>
    <row r="66" spans="2:8" s="9" customFormat="1">
      <c r="B66" s="54"/>
      <c r="C66" s="53" t="s">
        <v>428</v>
      </c>
      <c r="D66" s="14">
        <v>108</v>
      </c>
      <c r="E66" s="13"/>
      <c r="F66" s="14">
        <v>113</v>
      </c>
      <c r="G66" s="13">
        <f>F66-D66</f>
        <v>5</v>
      </c>
      <c r="H66" s="5"/>
    </row>
    <row r="67" spans="2:8" s="9" customFormat="1">
      <c r="B67" s="54"/>
      <c r="C67" s="54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54"/>
      <c r="C68" s="55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54"/>
      <c r="C69" s="53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55"/>
      <c r="C70" s="55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53" t="s">
        <v>458</v>
      </c>
      <c r="C71" s="53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54"/>
      <c r="C72" s="54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54"/>
      <c r="C73" s="55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54"/>
      <c r="C74" s="53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54"/>
      <c r="C75" s="54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54"/>
      <c r="C76" s="54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54"/>
      <c r="C77" s="54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54"/>
      <c r="C78" s="55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54"/>
      <c r="C79" s="53" t="s">
        <v>428</v>
      </c>
      <c r="D79" s="14">
        <v>122</v>
      </c>
      <c r="E79" s="13">
        <v>118</v>
      </c>
      <c r="F79" s="14"/>
      <c r="G79" s="13">
        <f>E79-D79</f>
        <v>-4</v>
      </c>
      <c r="H79" s="5"/>
    </row>
    <row r="80" spans="2:8" s="9" customFormat="1">
      <c r="B80" s="54"/>
      <c r="C80" s="54"/>
      <c r="D80" s="14">
        <v>123</v>
      </c>
      <c r="E80" s="13">
        <v>117.7</v>
      </c>
      <c r="F80" s="14"/>
      <c r="G80" s="13">
        <f>E80-D80</f>
        <v>-5.2999999999999972</v>
      </c>
      <c r="H80" s="5"/>
    </row>
    <row r="81" spans="2:8" s="9" customFormat="1">
      <c r="B81" s="54"/>
      <c r="C81" s="55"/>
      <c r="D81" s="14">
        <v>119</v>
      </c>
      <c r="E81" s="13">
        <v>117.7</v>
      </c>
      <c r="F81" s="14"/>
      <c r="G81" s="13">
        <f>E81-D81</f>
        <v>-1.2999999999999972</v>
      </c>
      <c r="H81" s="5"/>
    </row>
    <row r="82" spans="2:8" s="9" customFormat="1">
      <c r="B82" s="54"/>
      <c r="C82" s="53" t="s">
        <v>450</v>
      </c>
      <c r="D82" s="14">
        <v>65.400000000000006</v>
      </c>
      <c r="E82" s="13">
        <v>58.7</v>
      </c>
      <c r="F82" s="14"/>
      <c r="G82" s="13">
        <f>E82-D82</f>
        <v>-6.7000000000000028</v>
      </c>
      <c r="H82" s="5"/>
    </row>
    <row r="83" spans="2:8" s="9" customFormat="1">
      <c r="B83" s="54"/>
      <c r="C83" s="55"/>
      <c r="D83" s="14">
        <v>66</v>
      </c>
      <c r="E83" s="13">
        <v>58.7</v>
      </c>
      <c r="F83" s="14"/>
      <c r="G83" s="13">
        <f>E83-D83</f>
        <v>-7.2999999999999972</v>
      </c>
      <c r="H83" s="5"/>
    </row>
    <row r="84" spans="2:8" s="9" customFormat="1">
      <c r="B84" s="54"/>
      <c r="C84" s="53" t="s">
        <v>440</v>
      </c>
      <c r="D84" s="14">
        <v>75</v>
      </c>
      <c r="E84" s="13">
        <v>69</v>
      </c>
      <c r="F84" s="14"/>
      <c r="G84" s="13">
        <f>E84-D84</f>
        <v>-6</v>
      </c>
      <c r="H84" s="5"/>
    </row>
    <row r="85" spans="2:8" s="9" customFormat="1">
      <c r="B85" s="54"/>
      <c r="C85" s="55"/>
      <c r="D85" s="14">
        <v>75</v>
      </c>
      <c r="E85" s="13">
        <v>69</v>
      </c>
      <c r="F85" s="14"/>
      <c r="G85" s="13">
        <f>E85-D85</f>
        <v>-6</v>
      </c>
      <c r="H85" s="5"/>
    </row>
    <row r="86" spans="2:8" s="9" customFormat="1">
      <c r="B86" s="54"/>
      <c r="C86" s="53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54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54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54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55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53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54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54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55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53" t="s">
        <v>459</v>
      </c>
      <c r="C95" s="53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54"/>
      <c r="C96" s="55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54"/>
      <c r="C97" s="53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54"/>
      <c r="C98" s="55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54"/>
      <c r="C99" s="53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54"/>
      <c r="C100" s="54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54"/>
      <c r="C101" s="54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54"/>
      <c r="C102" s="55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54"/>
      <c r="C103" s="53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54"/>
      <c r="C104" s="55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54"/>
      <c r="C105" s="53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54"/>
      <c r="C106" s="55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54"/>
      <c r="C107" s="53" t="s">
        <v>428</v>
      </c>
      <c r="D107" s="14">
        <v>116.5</v>
      </c>
      <c r="E107" s="13"/>
      <c r="F107" s="14">
        <v>125</v>
      </c>
      <c r="G107" s="13">
        <f>F107-D107</f>
        <v>8.5</v>
      </c>
      <c r="H107" s="5"/>
    </row>
    <row r="108" spans="2:8" s="9" customFormat="1">
      <c r="B108" s="54"/>
      <c r="C108" s="54"/>
      <c r="D108" s="14">
        <v>116.5</v>
      </c>
      <c r="E108" s="13"/>
      <c r="F108" s="14">
        <v>128</v>
      </c>
      <c r="G108" s="13">
        <f>F108-D108</f>
        <v>11.5</v>
      </c>
      <c r="H108" s="5"/>
    </row>
    <row r="109" spans="2:8" s="9" customFormat="1">
      <c r="B109" s="54"/>
      <c r="C109" s="54"/>
      <c r="D109" s="14">
        <v>116.5</v>
      </c>
      <c r="E109" s="13"/>
      <c r="F109" s="14">
        <v>130.30000000000001</v>
      </c>
      <c r="G109" s="13">
        <f>F109-D109</f>
        <v>13.800000000000011</v>
      </c>
      <c r="H109" s="5"/>
    </row>
    <row r="110" spans="2:8" s="9" customFormat="1">
      <c r="B110" s="55"/>
      <c r="C110" s="55"/>
      <c r="D110" s="14">
        <v>116.5</v>
      </c>
      <c r="E110" s="13"/>
      <c r="F110" s="14">
        <v>130.30000000000001</v>
      </c>
      <c r="G110" s="13">
        <f>F110-D110</f>
        <v>13.800000000000011</v>
      </c>
      <c r="H110" s="5"/>
    </row>
    <row r="111" spans="2:8" s="9" customFormat="1">
      <c r="B111" s="53" t="s">
        <v>460</v>
      </c>
      <c r="C111" s="53" t="s">
        <v>450</v>
      </c>
      <c r="D111" s="14">
        <v>80.2</v>
      </c>
      <c r="E111" s="13"/>
      <c r="F111" s="14">
        <v>88.25</v>
      </c>
      <c r="G111" s="13">
        <f>F111-D111</f>
        <v>8.0499999999999972</v>
      </c>
      <c r="H111" s="5"/>
    </row>
    <row r="112" spans="2:8" s="9" customFormat="1">
      <c r="B112" s="54"/>
      <c r="C112" s="54"/>
      <c r="D112" s="14">
        <v>80.2</v>
      </c>
      <c r="E112" s="13"/>
      <c r="F112" s="14">
        <v>92.3</v>
      </c>
      <c r="G112" s="13">
        <f>F112-D112</f>
        <v>12.099999999999994</v>
      </c>
      <c r="H112" s="5"/>
    </row>
    <row r="113" spans="2:8" s="9" customFormat="1">
      <c r="B113" s="54"/>
      <c r="C113" s="55"/>
      <c r="D113" s="14">
        <v>80.2</v>
      </c>
      <c r="E113" s="13"/>
      <c r="F113" s="14">
        <v>99</v>
      </c>
      <c r="G113" s="13">
        <f>F113-D113</f>
        <v>18.799999999999997</v>
      </c>
      <c r="H113" s="5"/>
    </row>
    <row r="114" spans="2:8" s="9" customFormat="1">
      <c r="B114" s="54"/>
      <c r="C114" s="53" t="s">
        <v>461</v>
      </c>
      <c r="D114" s="14">
        <v>65.400000000000006</v>
      </c>
      <c r="E114" s="13"/>
      <c r="F114" s="14">
        <v>72</v>
      </c>
      <c r="G114" s="13">
        <f>F114-D114</f>
        <v>6.5999999999999943</v>
      </c>
      <c r="H114" s="5"/>
    </row>
    <row r="115" spans="2:8" s="9" customFormat="1">
      <c r="B115" s="54"/>
      <c r="C115" s="55"/>
      <c r="D115" s="14">
        <v>65.400000000000006</v>
      </c>
      <c r="E115" s="13"/>
      <c r="F115" s="14">
        <v>76.2</v>
      </c>
      <c r="G115" s="13">
        <f>F115-D115</f>
        <v>10.799999999999997</v>
      </c>
      <c r="H115" s="5"/>
    </row>
    <row r="116" spans="2:8" s="9" customFormat="1">
      <c r="B116" s="54"/>
      <c r="C116" s="53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54"/>
      <c r="C117" s="55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54"/>
      <c r="C118" s="53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54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54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53" t="s">
        <v>462</v>
      </c>
      <c r="C121" s="55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54"/>
      <c r="C122" s="53" t="s">
        <v>450</v>
      </c>
      <c r="D122" s="14">
        <v>86</v>
      </c>
      <c r="E122" s="13"/>
      <c r="F122" s="14">
        <v>92</v>
      </c>
      <c r="G122" s="13">
        <f>F122-D122</f>
        <v>6</v>
      </c>
      <c r="H122" s="5"/>
    </row>
    <row r="123" spans="2:8" s="9" customFormat="1">
      <c r="B123" s="54"/>
      <c r="C123" s="55"/>
      <c r="D123" s="14">
        <v>86</v>
      </c>
      <c r="E123" s="13"/>
      <c r="F123" s="14">
        <v>92</v>
      </c>
      <c r="G123" s="13">
        <f>F123-D123</f>
        <v>6</v>
      </c>
      <c r="H123" s="5"/>
    </row>
    <row r="124" spans="2:8" s="9" customFormat="1">
      <c r="B124" s="54"/>
      <c r="C124" s="53" t="s">
        <v>461</v>
      </c>
      <c r="D124" s="14">
        <v>82</v>
      </c>
      <c r="E124" s="13"/>
      <c r="F124" s="14">
        <v>91</v>
      </c>
      <c r="G124" s="13">
        <f>F124-D124</f>
        <v>9</v>
      </c>
      <c r="H124" s="5"/>
    </row>
    <row r="125" spans="2:8" s="9" customFormat="1">
      <c r="B125" s="55"/>
      <c r="C125" s="55"/>
      <c r="D125" s="14">
        <v>82</v>
      </c>
      <c r="E125" s="13"/>
      <c r="F125" s="14">
        <v>93</v>
      </c>
      <c r="G125" s="13">
        <f>F125-D125</f>
        <v>11</v>
      </c>
      <c r="H125" s="5"/>
    </row>
    <row r="126" spans="2:8" s="9" customFormat="1">
      <c r="B126" s="53" t="s">
        <v>463</v>
      </c>
      <c r="C126" s="53" t="s">
        <v>461</v>
      </c>
      <c r="D126" s="14">
        <v>89</v>
      </c>
      <c r="E126" s="13"/>
      <c r="F126" s="14">
        <v>97.6</v>
      </c>
      <c r="G126" s="13">
        <f>F126-D126</f>
        <v>8.5999999999999943</v>
      </c>
      <c r="H126" s="5"/>
    </row>
    <row r="127" spans="2:8" s="9" customFormat="1">
      <c r="B127" s="54"/>
      <c r="C127" s="54"/>
      <c r="D127" s="14">
        <v>89</v>
      </c>
      <c r="E127" s="13"/>
      <c r="F127" s="14">
        <v>108</v>
      </c>
      <c r="G127" s="13">
        <f>F127-D127</f>
        <v>19</v>
      </c>
      <c r="H127" s="5"/>
    </row>
    <row r="128" spans="2:8" s="9" customFormat="1">
      <c r="B128" s="54"/>
      <c r="C128" s="55"/>
      <c r="D128" s="14">
        <v>89</v>
      </c>
      <c r="E128" s="13"/>
      <c r="F128" s="14">
        <v>111</v>
      </c>
      <c r="G128" s="13">
        <f>F128-D128</f>
        <v>22</v>
      </c>
      <c r="H128" s="5"/>
    </row>
    <row r="129" spans="2:8" s="9" customFormat="1">
      <c r="B129" s="54"/>
      <c r="C129" s="53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54"/>
      <c r="C130" s="54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54"/>
      <c r="C131" s="55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54"/>
      <c r="C132" s="53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54"/>
      <c r="C133" s="54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54"/>
      <c r="C134" s="54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54"/>
      <c r="C135" s="54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54"/>
      <c r="C136" s="54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54"/>
      <c r="C137" s="54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54"/>
      <c r="C138" s="54"/>
      <c r="D138" s="14">
        <v>110.5</v>
      </c>
      <c r="E138" s="13"/>
      <c r="F138" s="14">
        <v>117.3</v>
      </c>
      <c r="G138" s="13">
        <f>F138-D138</f>
        <v>6.7999999999999972</v>
      </c>
      <c r="H138" s="5"/>
    </row>
    <row r="139" spans="2:8" s="9" customFormat="1">
      <c r="B139" s="54"/>
      <c r="C139" s="54"/>
      <c r="D139" s="14">
        <v>110.5</v>
      </c>
      <c r="E139" s="13"/>
      <c r="F139" s="14">
        <v>121.7</v>
      </c>
      <c r="G139" s="13">
        <f>F139-D139</f>
        <v>11.200000000000003</v>
      </c>
      <c r="H139" s="5"/>
    </row>
    <row r="140" spans="2:8" s="9" customFormat="1">
      <c r="B140" s="55"/>
      <c r="C140" s="55"/>
      <c r="D140" s="14">
        <v>110.5</v>
      </c>
      <c r="E140" s="13"/>
      <c r="F140" s="14">
        <v>121.7</v>
      </c>
      <c r="G140" s="13">
        <f>F140-D140</f>
        <v>11.200000000000003</v>
      </c>
      <c r="H140" s="5"/>
    </row>
    <row r="141" spans="2:8" s="9" customFormat="1">
      <c r="B141" s="53" t="s">
        <v>464</v>
      </c>
      <c r="C141" s="53" t="s">
        <v>465</v>
      </c>
      <c r="D141" s="14">
        <v>84.35</v>
      </c>
      <c r="E141" s="13"/>
      <c r="F141" s="14">
        <v>97.25</v>
      </c>
      <c r="G141" s="13">
        <f>F141-D141</f>
        <v>12.900000000000006</v>
      </c>
      <c r="H141" s="5"/>
    </row>
    <row r="142" spans="2:8" s="9" customFormat="1">
      <c r="B142" s="54"/>
      <c r="C142" s="54"/>
      <c r="D142" s="14">
        <v>84.35</v>
      </c>
      <c r="E142" s="13"/>
      <c r="F142" s="14">
        <v>97.25</v>
      </c>
      <c r="G142" s="13">
        <f>F142-D142</f>
        <v>12.900000000000006</v>
      </c>
      <c r="H142" s="5"/>
    </row>
    <row r="143" spans="2:8" s="9" customFormat="1">
      <c r="B143" s="54"/>
      <c r="C143" s="54"/>
      <c r="D143" s="14">
        <v>84.35</v>
      </c>
      <c r="E143" s="13"/>
      <c r="F143" s="14">
        <v>101.1</v>
      </c>
      <c r="G143" s="13">
        <f>F143-D143</f>
        <v>16.75</v>
      </c>
      <c r="H143" s="5"/>
    </row>
    <row r="144" spans="2:8" s="9" customFormat="1">
      <c r="B144" s="54"/>
      <c r="C144" s="54"/>
      <c r="D144" s="14">
        <v>84.35</v>
      </c>
      <c r="E144" s="13"/>
      <c r="F144" s="14">
        <v>101.1</v>
      </c>
      <c r="G144" s="13">
        <f>F144-D144</f>
        <v>16.75</v>
      </c>
      <c r="H144" s="5"/>
    </row>
    <row r="145" spans="2:8" s="9" customFormat="1">
      <c r="B145" s="54"/>
      <c r="C145" s="54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54"/>
      <c r="C146" s="54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54"/>
      <c r="C147" s="54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54"/>
      <c r="C148" s="54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54"/>
      <c r="C149" s="54"/>
      <c r="D149" s="14">
        <v>85</v>
      </c>
      <c r="E149" s="13"/>
      <c r="F149" s="14">
        <v>92</v>
      </c>
      <c r="G149" s="13">
        <f>F149-D149</f>
        <v>7</v>
      </c>
      <c r="H149" s="5"/>
    </row>
    <row r="150" spans="2:8" s="9" customFormat="1">
      <c r="B150" s="54"/>
      <c r="C150" s="54"/>
      <c r="D150" s="14">
        <v>85</v>
      </c>
      <c r="E150" s="13"/>
      <c r="F150" s="14">
        <v>92</v>
      </c>
      <c r="G150" s="13">
        <f>F150-D150</f>
        <v>7</v>
      </c>
      <c r="H150" s="5"/>
    </row>
    <row r="151" spans="2:8" s="9" customFormat="1">
      <c r="B151" s="54"/>
      <c r="C151" s="54"/>
      <c r="D151" s="14">
        <v>85</v>
      </c>
      <c r="E151" s="13"/>
      <c r="F151" s="14">
        <v>95.7</v>
      </c>
      <c r="G151" s="13">
        <f>F151-D151</f>
        <v>10.700000000000003</v>
      </c>
      <c r="H151" s="5"/>
    </row>
    <row r="152" spans="2:8" s="9" customFormat="1">
      <c r="B152" s="54"/>
      <c r="C152" s="54"/>
      <c r="D152" s="14">
        <v>85</v>
      </c>
      <c r="E152" s="13"/>
      <c r="F152" s="14">
        <v>96</v>
      </c>
      <c r="G152" s="13">
        <f>F152-D152</f>
        <v>11</v>
      </c>
      <c r="H152" s="5"/>
    </row>
    <row r="153" spans="2:8" s="9" customFormat="1">
      <c r="B153" s="54"/>
      <c r="C153" s="54"/>
      <c r="D153" s="14">
        <v>87</v>
      </c>
      <c r="E153" s="13"/>
      <c r="F153" s="14">
        <v>94.2</v>
      </c>
      <c r="G153" s="13">
        <f>F153-D153</f>
        <v>7.2000000000000028</v>
      </c>
      <c r="H153" s="5"/>
    </row>
    <row r="154" spans="2:8" s="9" customFormat="1">
      <c r="B154" s="54"/>
      <c r="C154" s="54"/>
      <c r="D154" s="14">
        <v>87</v>
      </c>
      <c r="E154" s="13"/>
      <c r="F154" s="14">
        <v>94.2</v>
      </c>
      <c r="G154" s="13">
        <f>F154-D154</f>
        <v>7.2000000000000028</v>
      </c>
      <c r="H154" s="5"/>
    </row>
    <row r="155" spans="2:8" s="9" customFormat="1">
      <c r="B155" s="54"/>
      <c r="C155" s="54"/>
      <c r="D155" s="14">
        <v>87</v>
      </c>
      <c r="E155" s="13"/>
      <c r="F155" s="14">
        <v>96.4</v>
      </c>
      <c r="G155" s="13">
        <f>F155-D155</f>
        <v>9.4000000000000057</v>
      </c>
      <c r="H155" s="5"/>
    </row>
    <row r="156" spans="2:8" s="9" customFormat="1">
      <c r="B156" s="54"/>
      <c r="C156" s="54"/>
      <c r="D156" s="14">
        <v>87</v>
      </c>
      <c r="E156" s="13"/>
      <c r="F156" s="14">
        <v>96.4</v>
      </c>
      <c r="G156" s="13">
        <f>F156-D156</f>
        <v>9.4000000000000057</v>
      </c>
      <c r="H156" s="5"/>
    </row>
    <row r="157" spans="2:8" s="9" customFormat="1">
      <c r="B157" s="54"/>
      <c r="C157" s="54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54"/>
      <c r="C158" s="54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54"/>
      <c r="C159" s="54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54"/>
      <c r="C160" s="55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54"/>
      <c r="C161" s="53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54"/>
      <c r="C162" s="54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54"/>
      <c r="C163" s="54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55"/>
      <c r="C164" s="55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53" t="s">
        <v>467</v>
      </c>
      <c r="C165" s="53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54"/>
      <c r="C166" s="54"/>
      <c r="D166" s="14">
        <v>80.2</v>
      </c>
      <c r="E166" s="13">
        <v>72</v>
      </c>
      <c r="F166" s="14"/>
      <c r="G166" s="13">
        <f t="shared" ref="G166:G167" si="0">E166-D166</f>
        <v>-8.2000000000000028</v>
      </c>
      <c r="H166" s="5"/>
    </row>
    <row r="167" spans="2:8" s="9" customFormat="1">
      <c r="B167" s="54"/>
      <c r="C167" s="55"/>
      <c r="D167" s="14">
        <v>80.2</v>
      </c>
      <c r="E167" s="13">
        <v>72</v>
      </c>
      <c r="F167" s="14"/>
      <c r="G167" s="13">
        <f t="shared" si="0"/>
        <v>-8.2000000000000028</v>
      </c>
      <c r="H167" s="5"/>
    </row>
    <row r="168" spans="2:8" s="9" customFormat="1">
      <c r="B168" s="54"/>
      <c r="C168" s="53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54"/>
      <c r="C169" s="54"/>
      <c r="D169" s="14">
        <v>63.3</v>
      </c>
      <c r="E169" s="13">
        <v>59</v>
      </c>
      <c r="F169" s="14"/>
      <c r="G169" s="13">
        <f t="shared" ref="G169:G170" si="1">E169-D169</f>
        <v>-4.2999999999999972</v>
      </c>
      <c r="H169" s="5"/>
    </row>
    <row r="170" spans="2:8" s="9" customFormat="1">
      <c r="B170" s="54"/>
      <c r="C170" s="54"/>
      <c r="D170" s="14">
        <v>63.3</v>
      </c>
      <c r="E170" s="13">
        <v>59</v>
      </c>
      <c r="F170" s="14"/>
      <c r="G170" s="13">
        <f t="shared" si="1"/>
        <v>-4.2999999999999972</v>
      </c>
      <c r="H170" s="5"/>
    </row>
    <row r="171" spans="2:8" s="9" customFormat="1">
      <c r="B171" s="54"/>
      <c r="C171" s="54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54"/>
      <c r="C172" s="54"/>
      <c r="D172" s="14">
        <v>67</v>
      </c>
      <c r="E172" s="13"/>
      <c r="F172" s="14">
        <v>81</v>
      </c>
      <c r="G172" s="13">
        <f t="shared" ref="G172:G174" si="2">F172-D172</f>
        <v>14</v>
      </c>
      <c r="H172" s="5"/>
    </row>
    <row r="173" spans="2:8" s="9" customFormat="1">
      <c r="B173" s="54"/>
      <c r="C173" s="54"/>
      <c r="D173" s="14">
        <v>67</v>
      </c>
      <c r="E173" s="13"/>
      <c r="F173" s="14">
        <v>84</v>
      </c>
      <c r="G173" s="13">
        <f t="shared" si="2"/>
        <v>17</v>
      </c>
      <c r="H173" s="5"/>
    </row>
    <row r="174" spans="2:8" s="9" customFormat="1">
      <c r="B174" s="54"/>
      <c r="C174" s="54"/>
      <c r="D174" s="14">
        <v>67</v>
      </c>
      <c r="E174" s="13"/>
      <c r="F174" s="14">
        <v>85.5</v>
      </c>
      <c r="G174" s="13">
        <f t="shared" si="2"/>
        <v>18.5</v>
      </c>
      <c r="H174" s="5"/>
    </row>
    <row r="175" spans="2:8" s="9" customFormat="1">
      <c r="B175" s="54"/>
      <c r="C175" s="54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54"/>
      <c r="C176" s="54"/>
      <c r="D176" s="14">
        <v>78</v>
      </c>
      <c r="E176" s="13">
        <v>76</v>
      </c>
      <c r="F176" s="14"/>
      <c r="G176" s="13">
        <f t="shared" ref="G176:G180" si="3">E176-D176</f>
        <v>-2</v>
      </c>
      <c r="H176" s="5"/>
    </row>
    <row r="177" spans="2:8" s="9" customFormat="1">
      <c r="B177" s="54"/>
      <c r="C177" s="54"/>
      <c r="D177" s="14">
        <v>78</v>
      </c>
      <c r="E177" s="13">
        <v>76</v>
      </c>
      <c r="F177" s="14"/>
      <c r="G177" s="13">
        <f t="shared" si="3"/>
        <v>-2</v>
      </c>
      <c r="H177" s="5"/>
    </row>
    <row r="178" spans="2:8" s="9" customFormat="1">
      <c r="B178" s="54"/>
      <c r="C178" s="55"/>
      <c r="D178" s="14">
        <v>78</v>
      </c>
      <c r="E178" s="13">
        <v>76</v>
      </c>
      <c r="F178" s="14"/>
      <c r="G178" s="13">
        <f t="shared" si="3"/>
        <v>-2</v>
      </c>
      <c r="H178" s="5"/>
    </row>
    <row r="179" spans="2:8" s="9" customFormat="1">
      <c r="B179" s="54"/>
      <c r="C179" s="53" t="s">
        <v>466</v>
      </c>
      <c r="D179" s="14">
        <v>67.2</v>
      </c>
      <c r="E179" s="13">
        <v>64</v>
      </c>
      <c r="F179" s="14"/>
      <c r="G179" s="13">
        <f t="shared" si="3"/>
        <v>-3.2000000000000028</v>
      </c>
      <c r="H179" s="5"/>
    </row>
    <row r="180" spans="2:8" s="9" customFormat="1">
      <c r="B180" s="54"/>
      <c r="C180" s="55"/>
      <c r="D180" s="14">
        <v>67.2</v>
      </c>
      <c r="E180" s="13">
        <v>64</v>
      </c>
      <c r="F180" s="14"/>
      <c r="G180" s="13">
        <f t="shared" si="3"/>
        <v>-3.2000000000000028</v>
      </c>
      <c r="H180" s="5"/>
    </row>
    <row r="181" spans="2:8" s="9" customFormat="1">
      <c r="B181" s="54"/>
      <c r="C181" s="53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54"/>
      <c r="C182" s="54"/>
      <c r="D182" s="14">
        <v>78</v>
      </c>
      <c r="E182" s="13"/>
      <c r="F182" s="14">
        <v>97.8</v>
      </c>
      <c r="G182" s="13">
        <f t="shared" ref="G182:G186" si="4">F182-D182</f>
        <v>19.799999999999997</v>
      </c>
      <c r="H182" s="5"/>
    </row>
    <row r="183" spans="2:8" s="9" customFormat="1">
      <c r="B183" s="54"/>
      <c r="C183" s="54"/>
      <c r="D183" s="14">
        <v>78</v>
      </c>
      <c r="E183" s="13"/>
      <c r="F183" s="14">
        <v>99.7</v>
      </c>
      <c r="G183" s="13">
        <f t="shared" si="4"/>
        <v>21.700000000000003</v>
      </c>
      <c r="H183" s="5"/>
    </row>
    <row r="184" spans="2:8" s="9" customFormat="1">
      <c r="B184" s="54"/>
      <c r="C184" s="54"/>
      <c r="D184" s="14">
        <v>100</v>
      </c>
      <c r="E184" s="13"/>
      <c r="F184" s="14">
        <v>109</v>
      </c>
      <c r="G184" s="13">
        <f t="shared" si="4"/>
        <v>9</v>
      </c>
      <c r="H184" s="5"/>
    </row>
    <row r="185" spans="2:8" s="9" customFormat="1">
      <c r="B185" s="54"/>
      <c r="C185" s="54"/>
      <c r="D185" s="14">
        <v>100</v>
      </c>
      <c r="E185" s="13"/>
      <c r="F185" s="14">
        <v>114</v>
      </c>
      <c r="G185" s="13">
        <f t="shared" si="4"/>
        <v>14</v>
      </c>
      <c r="H185" s="5"/>
    </row>
    <row r="186" spans="2:8" s="9" customFormat="1">
      <c r="B186" s="55"/>
      <c r="C186" s="55"/>
      <c r="D186" s="14">
        <v>100</v>
      </c>
      <c r="E186" s="13"/>
      <c r="F186" s="14">
        <v>116</v>
      </c>
      <c r="G186" s="13">
        <f t="shared" si="4"/>
        <v>16</v>
      </c>
      <c r="H186" s="5"/>
    </row>
    <row r="187" spans="2:8" s="9" customFormat="1">
      <c r="B187" s="13"/>
      <c r="C187" s="13"/>
      <c r="D187" s="13"/>
      <c r="E187" s="13"/>
      <c r="F187" s="13"/>
      <c r="G187" s="5">
        <f>SUM(G4:G186)</f>
        <v>986.8</v>
      </c>
      <c r="H187" s="5">
        <f>G187*75</f>
        <v>74010</v>
      </c>
    </row>
    <row r="188" spans="2:8" s="9" customFormat="1"/>
  </sheetData>
  <mergeCells count="56">
    <mergeCell ref="B165:B186"/>
    <mergeCell ref="C165:C167"/>
    <mergeCell ref="C168:C178"/>
    <mergeCell ref="C179:C180"/>
    <mergeCell ref="C181:C186"/>
    <mergeCell ref="B111:B118"/>
    <mergeCell ref="C111:C113"/>
    <mergeCell ref="C114:C115"/>
    <mergeCell ref="C116:C117"/>
    <mergeCell ref="C118:C121"/>
    <mergeCell ref="B121:B125"/>
    <mergeCell ref="C122:C123"/>
    <mergeCell ref="C124:C125"/>
    <mergeCell ref="C103:C104"/>
    <mergeCell ref="C105:C106"/>
    <mergeCell ref="C141:C160"/>
    <mergeCell ref="B141:B164"/>
    <mergeCell ref="C161:C164"/>
    <mergeCell ref="B126:B140"/>
    <mergeCell ref="C126:C128"/>
    <mergeCell ref="C129:C131"/>
    <mergeCell ref="C132:C140"/>
    <mergeCell ref="C84:C85"/>
    <mergeCell ref="B62:B70"/>
    <mergeCell ref="C62:C65"/>
    <mergeCell ref="C107:C110"/>
    <mergeCell ref="C66:C68"/>
    <mergeCell ref="B71:B86"/>
    <mergeCell ref="C86:C90"/>
    <mergeCell ref="C91:C94"/>
    <mergeCell ref="C59:C61"/>
    <mergeCell ref="C69:C70"/>
    <mergeCell ref="C71:C73"/>
    <mergeCell ref="C74:C78"/>
    <mergeCell ref="C79:C81"/>
    <mergeCell ref="C82:C83"/>
    <mergeCell ref="C21:C26"/>
    <mergeCell ref="C27:C30"/>
    <mergeCell ref="C97:C98"/>
    <mergeCell ref="C99:C102"/>
    <mergeCell ref="B95:B110"/>
    <mergeCell ref="C41:C48"/>
    <mergeCell ref="C49:C50"/>
    <mergeCell ref="B49:B50"/>
    <mergeCell ref="B51:B61"/>
    <mergeCell ref="C53:C56"/>
    <mergeCell ref="B11:B20"/>
    <mergeCell ref="C11:C20"/>
    <mergeCell ref="C95:C96"/>
    <mergeCell ref="B33:B40"/>
    <mergeCell ref="C33:C34"/>
    <mergeCell ref="C35:C36"/>
    <mergeCell ref="C37:C40"/>
    <mergeCell ref="B27:B30"/>
    <mergeCell ref="B31:B32"/>
    <mergeCell ref="C31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9"/>
  <sheetViews>
    <sheetView topLeftCell="A39" workbookViewId="0">
      <selection activeCell="B60" sqref="B60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53" t="s">
        <v>447</v>
      </c>
      <c r="C4" s="53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55"/>
      <c r="C5" s="55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53" t="s">
        <v>449</v>
      </c>
      <c r="C6" s="53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54"/>
      <c r="C7" s="54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54"/>
      <c r="C8" s="54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54"/>
      <c r="C9" s="54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54"/>
      <c r="C10" s="54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54"/>
      <c r="C11" s="54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54"/>
      <c r="C12" s="54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55"/>
      <c r="C13" s="55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56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57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57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56" t="s">
        <v>451</v>
      </c>
      <c r="C17" s="57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57"/>
      <c r="C18" s="57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58"/>
      <c r="C19" s="58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53" t="s">
        <v>452</v>
      </c>
      <c r="C20" s="53" t="s">
        <v>444</v>
      </c>
      <c r="D20" s="13">
        <v>10485</v>
      </c>
      <c r="E20" s="13"/>
      <c r="F20" s="13">
        <v>10509</v>
      </c>
      <c r="G20" s="13"/>
      <c r="H20" s="13">
        <f>F20-D20</f>
        <v>24</v>
      </c>
      <c r="I20" s="13"/>
      <c r="J20" s="10"/>
      <c r="K20" s="10"/>
      <c r="L20" s="10"/>
      <c r="M20" s="10"/>
    </row>
    <row r="21" spans="2:13" s="9" customFormat="1">
      <c r="B21" s="54"/>
      <c r="C21" s="54"/>
      <c r="D21" s="13">
        <v>10485</v>
      </c>
      <c r="E21" s="13"/>
      <c r="F21" s="13">
        <v>10520</v>
      </c>
      <c r="G21" s="13"/>
      <c r="H21" s="13">
        <f>F21-D21</f>
        <v>35</v>
      </c>
      <c r="I21" s="13"/>
      <c r="J21" s="10"/>
      <c r="K21" s="10"/>
      <c r="L21" s="10"/>
      <c r="M21" s="10"/>
    </row>
    <row r="22" spans="2:13" s="9" customFormat="1">
      <c r="B22" s="54"/>
      <c r="C22" s="54"/>
      <c r="D22" s="13">
        <v>10483</v>
      </c>
      <c r="E22" s="13"/>
      <c r="F22" s="13">
        <v>10530</v>
      </c>
      <c r="G22" s="13"/>
      <c r="H22" s="13">
        <f>F22-D22</f>
        <v>47</v>
      </c>
      <c r="I22" s="13"/>
      <c r="J22" s="10"/>
      <c r="K22" s="10"/>
      <c r="L22" s="10"/>
      <c r="M22" s="10"/>
    </row>
    <row r="23" spans="2:13" s="9" customFormat="1">
      <c r="B23" s="55"/>
      <c r="C23" s="55"/>
      <c r="D23" s="13">
        <v>10483</v>
      </c>
      <c r="E23" s="13"/>
      <c r="F23" s="13">
        <v>10530</v>
      </c>
      <c r="G23" s="13"/>
      <c r="H23" s="13">
        <f>F23-D23</f>
        <v>47</v>
      </c>
      <c r="I23" s="1"/>
      <c r="J23" s="10"/>
      <c r="K23" s="10"/>
      <c r="L23" s="10"/>
      <c r="M23" s="10"/>
    </row>
    <row r="24" spans="2:13" s="9" customFormat="1">
      <c r="B24" s="53" t="s">
        <v>454</v>
      </c>
      <c r="C24" s="53" t="s">
        <v>444</v>
      </c>
      <c r="D24" s="13">
        <v>10542</v>
      </c>
      <c r="E24" s="13"/>
      <c r="F24" s="13">
        <v>10565</v>
      </c>
      <c r="G24" s="13"/>
      <c r="H24" s="13">
        <f>F24-D24</f>
        <v>23</v>
      </c>
      <c r="I24" s="1"/>
      <c r="J24" s="10"/>
      <c r="K24" s="10"/>
      <c r="L24" s="10"/>
      <c r="M24" s="10"/>
    </row>
    <row r="25" spans="2:13" s="9" customFormat="1">
      <c r="B25" s="54"/>
      <c r="C25" s="54"/>
      <c r="D25" s="13">
        <v>10542</v>
      </c>
      <c r="E25" s="13"/>
      <c r="F25" s="13">
        <v>10570</v>
      </c>
      <c r="G25" s="13"/>
      <c r="H25" s="13">
        <f>F25-D25</f>
        <v>28</v>
      </c>
      <c r="I25" s="1"/>
      <c r="J25" s="10"/>
      <c r="K25" s="10"/>
      <c r="L25" s="10"/>
      <c r="M25" s="10"/>
    </row>
    <row r="26" spans="2:13" s="9" customFormat="1">
      <c r="B26" s="54"/>
      <c r="C26" s="54"/>
      <c r="D26" s="13">
        <v>10542</v>
      </c>
      <c r="E26" s="13"/>
      <c r="F26" s="13">
        <v>10570</v>
      </c>
      <c r="G26" s="13"/>
      <c r="H26" s="13">
        <f>F26-D26</f>
        <v>28</v>
      </c>
      <c r="I26" s="1"/>
      <c r="J26" s="10"/>
      <c r="K26" s="10"/>
      <c r="L26" s="10"/>
      <c r="M26" s="10"/>
    </row>
    <row r="27" spans="2:13" s="9" customFormat="1">
      <c r="B27" s="55"/>
      <c r="C27" s="55"/>
      <c r="D27" s="13">
        <v>10542</v>
      </c>
      <c r="E27" s="13"/>
      <c r="F27" s="13">
        <v>10570</v>
      </c>
      <c r="G27" s="13"/>
      <c r="H27" s="13">
        <f>F27-D27</f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56" t="s">
        <v>456</v>
      </c>
      <c r="C30" s="56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57"/>
      <c r="C31" s="57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57"/>
      <c r="C32" s="57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58"/>
      <c r="C33" s="58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53" t="s">
        <v>457</v>
      </c>
      <c r="C34" s="53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54"/>
      <c r="C35" s="54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55"/>
      <c r="C36" s="55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56" t="s">
        <v>458</v>
      </c>
      <c r="C37" s="56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57"/>
      <c r="C38" s="57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57"/>
      <c r="C39" s="57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57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58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56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56" t="s">
        <v>459</v>
      </c>
      <c r="C43" s="57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57"/>
      <c r="C44" s="57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58"/>
      <c r="C45" s="58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53" t="s">
        <v>462</v>
      </c>
      <c r="C46" s="53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54"/>
      <c r="C47" s="54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54"/>
      <c r="C48" s="54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55"/>
      <c r="C49" s="55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53" t="s">
        <v>463</v>
      </c>
      <c r="C50" s="53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54"/>
      <c r="C51" s="54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54"/>
      <c r="C52" s="54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55"/>
      <c r="C53" s="55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53" t="s">
        <v>467</v>
      </c>
      <c r="C54" s="53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54"/>
      <c r="C55" s="54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54"/>
      <c r="C56" s="54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55"/>
      <c r="C57" s="55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13"/>
      <c r="C58" s="13"/>
      <c r="D58" s="13"/>
      <c r="E58" s="13"/>
      <c r="F58" s="13"/>
      <c r="G58" s="13"/>
      <c r="H58" s="5">
        <f>SUM(H4:H57)</f>
        <v>1386</v>
      </c>
      <c r="I58" s="5">
        <f>H58*75</f>
        <v>103950</v>
      </c>
      <c r="J58" s="10"/>
      <c r="K58" s="10"/>
      <c r="L58" s="10"/>
      <c r="M58" s="10"/>
    </row>
    <row r="59" spans="2:13" s="9" customFormat="1">
      <c r="J59" s="10"/>
      <c r="K59" s="10"/>
      <c r="L59" s="10"/>
      <c r="M59" s="10"/>
    </row>
  </sheetData>
  <mergeCells count="24">
    <mergeCell ref="B54:B57"/>
    <mergeCell ref="C54:C57"/>
    <mergeCell ref="B24:B27"/>
    <mergeCell ref="C24:C27"/>
    <mergeCell ref="B20:B23"/>
    <mergeCell ref="C20:C23"/>
    <mergeCell ref="B17:B19"/>
    <mergeCell ref="C14:C19"/>
    <mergeCell ref="C30:C33"/>
    <mergeCell ref="B37:B39"/>
    <mergeCell ref="B46:B49"/>
    <mergeCell ref="C46:C49"/>
    <mergeCell ref="B50:B53"/>
    <mergeCell ref="C50:C53"/>
    <mergeCell ref="B43:B45"/>
    <mergeCell ref="C42:C45"/>
    <mergeCell ref="B4:B5"/>
    <mergeCell ref="C4:C5"/>
    <mergeCell ref="B6:B13"/>
    <mergeCell ref="C6:C13"/>
    <mergeCell ref="B34:B36"/>
    <mergeCell ref="C34:C36"/>
    <mergeCell ref="C37:C41"/>
    <mergeCell ref="B30:B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0"/>
  <sheetViews>
    <sheetView topLeftCell="A19" workbookViewId="0">
      <selection activeCell="H41" sqref="H41"/>
    </sheetView>
  </sheetViews>
  <sheetFormatPr defaultRowHeight="15"/>
  <cols>
    <col min="2" max="2" width="10.42578125" customWidth="1"/>
    <col min="3" max="3" width="16.85546875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56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57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57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57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57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57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57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57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57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57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57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57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57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58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67" t="s">
        <v>456</v>
      </c>
      <c r="C18" s="56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69"/>
      <c r="C19" s="58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72" t="s">
        <v>458</v>
      </c>
      <c r="C22" s="53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70"/>
      <c r="C23" s="54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71"/>
      <c r="C24" s="54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72" t="s">
        <v>459</v>
      </c>
      <c r="C25" s="54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70"/>
      <c r="C26" s="54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71"/>
      <c r="C27" s="55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72" t="s">
        <v>463</v>
      </c>
      <c r="C30" s="53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70"/>
      <c r="C31" s="54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70"/>
      <c r="C32" s="54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71"/>
      <c r="C33" s="55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72" t="s">
        <v>467</v>
      </c>
      <c r="C36" s="53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70"/>
      <c r="C37" s="54"/>
      <c r="D37" s="13">
        <v>26560</v>
      </c>
      <c r="E37" s="13"/>
      <c r="F37" s="13">
        <v>26760</v>
      </c>
      <c r="G37" s="13"/>
      <c r="H37" s="13">
        <f t="shared" ref="H37:H39" si="0">F37-D37</f>
        <v>200</v>
      </c>
      <c r="I37" s="13"/>
    </row>
    <row r="38" spans="2:9">
      <c r="B38" s="70"/>
      <c r="C38" s="54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71"/>
      <c r="C39" s="55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1"/>
      <c r="C40" s="1"/>
      <c r="D40" s="1"/>
      <c r="E40" s="1"/>
      <c r="F40" s="1"/>
      <c r="G40" s="1"/>
      <c r="H40" s="5">
        <f>SUM(H4:H39)</f>
        <v>3115</v>
      </c>
      <c r="I40" s="5">
        <f>H40*40</f>
        <v>124600</v>
      </c>
    </row>
  </sheetData>
  <mergeCells count="10">
    <mergeCell ref="B36:B39"/>
    <mergeCell ref="C36:C39"/>
    <mergeCell ref="C4:C17"/>
    <mergeCell ref="B18:B19"/>
    <mergeCell ref="C18:C19"/>
    <mergeCell ref="B30:B33"/>
    <mergeCell ref="C30:C33"/>
    <mergeCell ref="B22:B24"/>
    <mergeCell ref="B25:B27"/>
    <mergeCell ref="C22:C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6"/>
  <sheetViews>
    <sheetView tabSelected="1" topLeftCell="A10" workbookViewId="0">
      <selection activeCell="J27" sqref="J27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84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84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53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55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53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55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53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55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53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55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53" t="s">
        <v>463</v>
      </c>
      <c r="C18" s="53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54"/>
      <c r="C19" s="54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55"/>
      <c r="C20" s="54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55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53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55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53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>F24-E24</f>
        <v>15</v>
      </c>
      <c r="J24" s="1">
        <f>I24*D24</f>
        <v>22500</v>
      </c>
      <c r="K24" s="1"/>
    </row>
    <row r="25" spans="2:11">
      <c r="B25" s="55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>F25-E25</f>
        <v>6</v>
      </c>
      <c r="J25" s="1">
        <f>I25*D25</f>
        <v>16500</v>
      </c>
      <c r="K25" s="1"/>
    </row>
    <row r="26" spans="2:11">
      <c r="B26" s="1"/>
      <c r="C26" s="1"/>
      <c r="D26" s="1"/>
      <c r="E26" s="1"/>
      <c r="F26" s="1"/>
      <c r="G26" s="1"/>
      <c r="H26" s="1"/>
      <c r="I26" s="1"/>
      <c r="J26" s="5">
        <f>SUM(J3:J25)</f>
        <v>282300</v>
      </c>
      <c r="K26" s="1"/>
    </row>
  </sheetData>
  <mergeCells count="9">
    <mergeCell ref="B24:B25"/>
    <mergeCell ref="B18:B20"/>
    <mergeCell ref="C18:C21"/>
    <mergeCell ref="C22:C23"/>
    <mergeCell ref="C10:C11"/>
    <mergeCell ref="C8:C9"/>
    <mergeCell ref="B6:B7"/>
    <mergeCell ref="C12:C13"/>
    <mergeCell ref="C14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9"/>
  <sheetViews>
    <sheetView topLeftCell="A1099" zoomScale="90" zoomScaleNormal="90" workbookViewId="0">
      <selection activeCell="A1113" sqref="A1113:XFD1278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60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61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61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62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64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65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65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66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64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65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65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66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63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63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59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59"/>
      <c r="C135" s="59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59" t="s">
        <v>153</v>
      </c>
      <c r="C136" s="59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59"/>
      <c r="C137" s="59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59"/>
      <c r="C138" s="59"/>
      <c r="D138" s="13">
        <v>123</v>
      </c>
      <c r="E138" s="13"/>
      <c r="F138" s="13"/>
      <c r="G138" s="13"/>
      <c r="H138" s="13" t="s">
        <v>13</v>
      </c>
    </row>
    <row r="139" spans="2:8">
      <c r="B139" s="59" t="s">
        <v>154</v>
      </c>
      <c r="C139" s="59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59"/>
      <c r="C140" s="59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59" t="s">
        <v>155</v>
      </c>
      <c r="C141" s="59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59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59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59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59" t="s">
        <v>161</v>
      </c>
      <c r="C149" s="59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59"/>
      <c r="C150" s="59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59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59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59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59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59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59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>F212-D212</f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>F213-D213</f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>F214-D214</f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>F215-D215</f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>F216-D216</f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>F240-D240</f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>F241-D241</f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>F242-D242</f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>F243-D243</f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>F244-D244</f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>F245-D245</f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56" t="s">
        <v>203</v>
      </c>
      <c r="D352" s="13">
        <v>41.15</v>
      </c>
      <c r="E352" s="13"/>
      <c r="F352" s="13">
        <v>60</v>
      </c>
      <c r="G352" s="13">
        <f>F352-D352</f>
        <v>18.850000000000001</v>
      </c>
      <c r="H352" s="5"/>
    </row>
    <row r="353" spans="2:8">
      <c r="B353" s="13"/>
      <c r="C353" s="57"/>
      <c r="D353" s="13">
        <v>56</v>
      </c>
      <c r="E353" s="13"/>
      <c r="F353" s="13">
        <v>70</v>
      </c>
      <c r="G353" s="13">
        <f>F353-D353</f>
        <v>14</v>
      </c>
      <c r="H353" s="5"/>
    </row>
    <row r="354" spans="2:8">
      <c r="B354" s="13"/>
      <c r="C354" s="57"/>
      <c r="D354" s="13">
        <v>61</v>
      </c>
      <c r="E354" s="13"/>
      <c r="F354" s="13">
        <v>79</v>
      </c>
      <c r="G354" s="13">
        <f>F354-D354</f>
        <v>18</v>
      </c>
      <c r="H354" s="5"/>
    </row>
    <row r="355" spans="2:8">
      <c r="B355" s="13"/>
      <c r="C355" s="57"/>
      <c r="D355" s="13">
        <v>58</v>
      </c>
      <c r="E355" s="13"/>
      <c r="F355" s="13">
        <v>57</v>
      </c>
      <c r="G355" s="13">
        <f>F355-D355</f>
        <v>-1</v>
      </c>
      <c r="H355" s="5"/>
    </row>
    <row r="356" spans="2:8">
      <c r="B356" s="13"/>
      <c r="C356" s="57"/>
      <c r="D356" s="13">
        <v>68</v>
      </c>
      <c r="E356" s="13"/>
      <c r="F356" s="13">
        <v>80</v>
      </c>
      <c r="G356" s="13">
        <f>F356-D356</f>
        <v>12</v>
      </c>
      <c r="H356" s="5"/>
    </row>
    <row r="357" spans="2:8">
      <c r="B357" s="13"/>
      <c r="C357" s="58"/>
      <c r="D357" s="13">
        <v>56</v>
      </c>
      <c r="E357" s="13"/>
      <c r="F357" s="13">
        <v>65</v>
      </c>
      <c r="G357" s="13">
        <f>F357-D357</f>
        <v>9</v>
      </c>
      <c r="H357" s="5"/>
    </row>
    <row r="358" spans="2:8">
      <c r="B358" s="13" t="s">
        <v>323</v>
      </c>
      <c r="C358" s="56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57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57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57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58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56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57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58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56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57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57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58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56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57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57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57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57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57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57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57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57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57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58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56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57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58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56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58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56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57"/>
      <c r="D401" s="13"/>
      <c r="E401" s="13"/>
      <c r="F401" s="13"/>
      <c r="G401" s="13"/>
      <c r="H401" s="13"/>
    </row>
    <row r="402" spans="2:8">
      <c r="B402" s="56" t="s">
        <v>327</v>
      </c>
      <c r="C402" s="58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57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57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57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57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57"/>
      <c r="C407" s="56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57"/>
      <c r="C408" s="57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57"/>
      <c r="C409" s="57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57"/>
      <c r="C410" s="57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57"/>
      <c r="C411" s="57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57"/>
      <c r="C412" s="57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57"/>
      <c r="C413" s="58"/>
      <c r="D413" s="13">
        <v>96.5</v>
      </c>
      <c r="E413" s="13">
        <v>90</v>
      </c>
      <c r="F413" s="13"/>
      <c r="G413" s="13"/>
      <c r="H413" s="5"/>
    </row>
    <row r="414" spans="2:8">
      <c r="B414" s="57"/>
      <c r="C414" s="56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57"/>
      <c r="C415" s="57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58"/>
      <c r="C416" s="58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56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57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57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58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56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57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57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58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>F461-D461</f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>F462-D462</f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>F463-D463</f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>F464-D464</f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>F465-D465</f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>F466-D466</f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>F467-D467</f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>F468-D468</f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53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54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54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54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54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55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53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54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55"/>
      <c r="D497" s="14">
        <v>77</v>
      </c>
      <c r="E497" s="13"/>
      <c r="F497" s="13">
        <v>85.5</v>
      </c>
      <c r="G497" s="13">
        <f>F497-D497</f>
        <v>8.5</v>
      </c>
      <c r="H497" s="1"/>
    </row>
    <row r="498" spans="2:8">
      <c r="B498" s="1" t="s">
        <v>350</v>
      </c>
      <c r="C498" s="53" t="s">
        <v>345</v>
      </c>
      <c r="D498" s="14">
        <v>55.5</v>
      </c>
      <c r="E498" s="13"/>
      <c r="F498" s="13">
        <v>75.5</v>
      </c>
      <c r="G498" s="13">
        <f>F498-D498</f>
        <v>20</v>
      </c>
      <c r="H498" s="1"/>
    </row>
    <row r="499" spans="2:8">
      <c r="B499" s="1"/>
      <c r="C499" s="54"/>
      <c r="D499" s="14">
        <v>57</v>
      </c>
      <c r="E499" s="13"/>
      <c r="F499" s="13">
        <v>82.5</v>
      </c>
      <c r="G499" s="13">
        <f>F499-D499</f>
        <v>25.5</v>
      </c>
      <c r="H499" s="1"/>
    </row>
    <row r="500" spans="2:8">
      <c r="B500" s="1"/>
      <c r="C500" s="54"/>
      <c r="D500" s="14">
        <v>63</v>
      </c>
      <c r="E500" s="13"/>
      <c r="F500" s="13">
        <v>80.2</v>
      </c>
      <c r="G500" s="13">
        <f>F500-D500</f>
        <v>17.200000000000003</v>
      </c>
      <c r="H500" s="1"/>
    </row>
    <row r="501" spans="2:8">
      <c r="B501" s="1"/>
      <c r="C501" s="55"/>
      <c r="D501" s="14">
        <v>73.400000000000006</v>
      </c>
      <c r="E501" s="13"/>
      <c r="F501" s="13">
        <v>80.2</v>
      </c>
      <c r="G501" s="13">
        <f>F501-D501</f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>F502-D502</f>
        <v>6</v>
      </c>
      <c r="H502" s="1"/>
    </row>
    <row r="503" spans="2:8">
      <c r="B503" s="13" t="s">
        <v>350</v>
      </c>
      <c r="C503" s="56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57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57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57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58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53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54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55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56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58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56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57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57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57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57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57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57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58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56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57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57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57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57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57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57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57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57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57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58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56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57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57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57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58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56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56" t="s">
        <v>6</v>
      </c>
    </row>
    <row r="544" spans="2:8">
      <c r="B544" s="5"/>
      <c r="C544" s="57"/>
      <c r="D544" s="14">
        <v>64</v>
      </c>
      <c r="E544" s="13">
        <v>77</v>
      </c>
      <c r="F544" s="13"/>
      <c r="G544" s="13">
        <f>E544-D544</f>
        <v>13</v>
      </c>
      <c r="H544" s="57"/>
    </row>
    <row r="545" spans="2:8">
      <c r="B545" s="5"/>
      <c r="C545" s="57"/>
      <c r="D545" s="14">
        <v>60.8</v>
      </c>
      <c r="E545" s="13">
        <v>78</v>
      </c>
      <c r="F545" s="13"/>
      <c r="G545" s="13">
        <f>E545-D545</f>
        <v>17.200000000000003</v>
      </c>
      <c r="H545" s="57"/>
    </row>
    <row r="546" spans="2:8">
      <c r="B546" s="5"/>
      <c r="C546" s="58"/>
      <c r="D546" s="14">
        <v>56</v>
      </c>
      <c r="E546" s="13">
        <v>78</v>
      </c>
      <c r="F546" s="13"/>
      <c r="G546" s="13">
        <f>E546-D546</f>
        <v>22</v>
      </c>
      <c r="H546" s="58"/>
    </row>
    <row r="547" spans="2:8">
      <c r="B547" s="1" t="s">
        <v>358</v>
      </c>
      <c r="C547" s="53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54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54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54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55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56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57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57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57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57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57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57"/>
      <c r="D588" s="13">
        <v>122</v>
      </c>
      <c r="E588" s="13"/>
      <c r="F588" s="14">
        <v>127</v>
      </c>
      <c r="G588" s="13">
        <f>F588-D588</f>
        <v>5</v>
      </c>
      <c r="H588" s="13"/>
    </row>
    <row r="589" spans="2:8">
      <c r="B589" s="13"/>
      <c r="C589" s="58"/>
      <c r="D589" s="14">
        <v>130</v>
      </c>
      <c r="E589" s="13"/>
      <c r="F589" s="14">
        <v>138.5</v>
      </c>
      <c r="G589" s="13">
        <f>F589-D589</f>
        <v>8.5</v>
      </c>
      <c r="H589" s="13"/>
    </row>
    <row r="590" spans="2:8">
      <c r="B590" s="14" t="s">
        <v>370</v>
      </c>
      <c r="C590" s="53" t="s">
        <v>371</v>
      </c>
      <c r="D590" s="14">
        <v>103.8</v>
      </c>
      <c r="E590" s="13"/>
      <c r="F590" s="14">
        <v>111</v>
      </c>
      <c r="G590" s="13">
        <f>F590-D590</f>
        <v>7.2000000000000028</v>
      </c>
      <c r="H590" s="13"/>
    </row>
    <row r="591" spans="2:8">
      <c r="B591" s="13"/>
      <c r="C591" s="54"/>
      <c r="D591" s="14">
        <v>107</v>
      </c>
      <c r="E591" s="13"/>
      <c r="F591" s="14">
        <v>115.65</v>
      </c>
      <c r="G591" s="13">
        <f>F591-D591</f>
        <v>8.6500000000000057</v>
      </c>
      <c r="H591" s="13"/>
    </row>
    <row r="592" spans="2:8">
      <c r="B592" s="13"/>
      <c r="C592" s="54"/>
      <c r="D592" s="14">
        <v>103</v>
      </c>
      <c r="E592" s="13"/>
      <c r="F592" s="14">
        <v>111.25</v>
      </c>
      <c r="G592" s="13">
        <f>F592-D592</f>
        <v>8.25</v>
      </c>
      <c r="H592" s="13"/>
    </row>
    <row r="593" spans="2:8">
      <c r="B593" s="13"/>
      <c r="C593" s="55"/>
      <c r="D593" s="14">
        <v>103</v>
      </c>
      <c r="E593" s="13"/>
      <c r="F593" s="14">
        <v>114</v>
      </c>
      <c r="G593" s="13">
        <f>F593-D593</f>
        <v>11</v>
      </c>
      <c r="H593" s="13"/>
    </row>
    <row r="594" spans="2:8">
      <c r="B594" s="27" t="s">
        <v>370</v>
      </c>
      <c r="C594" s="56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57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57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57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58"/>
      <c r="D598" s="14">
        <v>49.5</v>
      </c>
      <c r="E598" s="13"/>
      <c r="F598" s="14"/>
      <c r="G598" s="13"/>
      <c r="H598" s="13" t="s">
        <v>13</v>
      </c>
    </row>
    <row r="599" spans="2:8">
      <c r="B599" s="56" t="s">
        <v>372</v>
      </c>
      <c r="C599" s="56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57"/>
      <c r="C600" s="57"/>
      <c r="D600" s="14">
        <v>49</v>
      </c>
      <c r="E600" s="13"/>
      <c r="F600" s="14">
        <v>53.65</v>
      </c>
      <c r="G600" s="13">
        <f>F600-D600</f>
        <v>4.6499999999999986</v>
      </c>
      <c r="H600" s="13"/>
    </row>
    <row r="601" spans="2:8">
      <c r="B601" s="58"/>
      <c r="C601" s="58"/>
      <c r="D601" s="14">
        <v>49</v>
      </c>
      <c r="E601" s="13"/>
      <c r="F601" s="14">
        <v>50</v>
      </c>
      <c r="G601" s="13">
        <f>F601-D601</f>
        <v>1</v>
      </c>
      <c r="H601" s="13"/>
    </row>
    <row r="602" spans="2:8">
      <c r="B602" s="56" t="s">
        <v>372</v>
      </c>
      <c r="C602" s="56" t="s">
        <v>371</v>
      </c>
      <c r="D602" s="14">
        <v>97</v>
      </c>
      <c r="E602" s="13"/>
      <c r="F602" s="14">
        <v>94</v>
      </c>
      <c r="G602" s="13">
        <f>F602-D602</f>
        <v>-3</v>
      </c>
      <c r="H602" s="13"/>
    </row>
    <row r="603" spans="2:8">
      <c r="B603" s="57"/>
      <c r="C603" s="57"/>
      <c r="D603" s="14">
        <v>95</v>
      </c>
      <c r="E603" s="13"/>
      <c r="F603" s="14">
        <v>94</v>
      </c>
      <c r="G603" s="13">
        <f>F603-D603</f>
        <v>-1</v>
      </c>
      <c r="H603" s="13"/>
    </row>
    <row r="604" spans="2:8">
      <c r="B604" s="57"/>
      <c r="C604" s="57"/>
      <c r="D604" s="14">
        <v>86.7</v>
      </c>
      <c r="E604" s="13"/>
      <c r="F604" s="14">
        <v>99.5</v>
      </c>
      <c r="G604" s="13">
        <f>F604-D604</f>
        <v>12.799999999999997</v>
      </c>
      <c r="H604" s="13"/>
    </row>
    <row r="605" spans="2:8">
      <c r="B605" s="58"/>
      <c r="C605" s="58"/>
      <c r="D605" s="14">
        <v>84.25</v>
      </c>
      <c r="E605" s="13"/>
      <c r="F605" s="14">
        <v>93.15</v>
      </c>
      <c r="G605" s="13">
        <f>F605-D605</f>
        <v>8.9000000000000057</v>
      </c>
      <c r="H605" s="13"/>
    </row>
    <row r="606" spans="2:8">
      <c r="B606" s="53" t="s">
        <v>373</v>
      </c>
      <c r="C606" s="53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54"/>
      <c r="C607" s="54"/>
      <c r="D607" s="14">
        <v>88</v>
      </c>
      <c r="E607" s="13"/>
      <c r="F607" s="14">
        <v>95</v>
      </c>
      <c r="G607" s="13">
        <f>F607-D607</f>
        <v>7</v>
      </c>
      <c r="H607" s="13"/>
    </row>
    <row r="608" spans="2:8">
      <c r="B608" s="54"/>
      <c r="C608" s="54"/>
      <c r="D608" s="14">
        <v>88</v>
      </c>
      <c r="E608" s="13"/>
      <c r="F608" s="14">
        <v>97</v>
      </c>
      <c r="G608" s="13">
        <f>F608-D608</f>
        <v>9</v>
      </c>
      <c r="H608" s="13"/>
    </row>
    <row r="609" spans="2:8">
      <c r="B609" s="54"/>
      <c r="C609" s="54"/>
      <c r="D609" s="14">
        <v>91.9</v>
      </c>
      <c r="E609" s="13"/>
      <c r="F609" s="14">
        <v>99</v>
      </c>
      <c r="G609" s="13">
        <f>F609-D609</f>
        <v>7.0999999999999943</v>
      </c>
      <c r="H609" s="13"/>
    </row>
    <row r="610" spans="2:8">
      <c r="B610" s="54"/>
      <c r="C610" s="54"/>
      <c r="D610" s="14">
        <v>92</v>
      </c>
      <c r="E610" s="13"/>
      <c r="F610" s="14">
        <v>101</v>
      </c>
      <c r="G610" s="13">
        <f>F610-D610</f>
        <v>9</v>
      </c>
      <c r="H610" s="13"/>
    </row>
    <row r="611" spans="2:8">
      <c r="B611" s="55"/>
      <c r="C611" s="55"/>
      <c r="D611" s="14">
        <v>99.8</v>
      </c>
      <c r="E611" s="13"/>
      <c r="F611" s="14">
        <v>105</v>
      </c>
      <c r="G611" s="13">
        <f>F611-D611</f>
        <v>5.2000000000000028</v>
      </c>
      <c r="H611" s="13"/>
    </row>
    <row r="612" spans="2:8">
      <c r="B612" s="53" t="s">
        <v>373</v>
      </c>
      <c r="C612" s="53" t="s">
        <v>375</v>
      </c>
      <c r="D612" s="14">
        <v>96</v>
      </c>
      <c r="E612" s="13"/>
      <c r="F612" s="14">
        <v>109</v>
      </c>
      <c r="G612" s="13">
        <f>F612-D612</f>
        <v>13</v>
      </c>
      <c r="H612" s="13"/>
    </row>
    <row r="613" spans="2:8">
      <c r="B613" s="55"/>
      <c r="C613" s="55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56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57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57"/>
      <c r="D616" s="14">
        <v>83</v>
      </c>
      <c r="E616" s="13"/>
      <c r="F616" s="14"/>
      <c r="G616" s="13"/>
      <c r="H616" s="13" t="s">
        <v>13</v>
      </c>
    </row>
    <row r="617" spans="2:8">
      <c r="B617" s="56" t="s">
        <v>376</v>
      </c>
      <c r="C617" s="57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57"/>
      <c r="C618" s="57"/>
      <c r="D618" s="14">
        <v>91.8</v>
      </c>
      <c r="E618" s="13"/>
      <c r="F618" s="14"/>
      <c r="G618" s="13"/>
      <c r="H618" s="13"/>
    </row>
    <row r="619" spans="2:8">
      <c r="B619" s="57"/>
      <c r="C619" s="57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58"/>
      <c r="C620" s="58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56" t="s">
        <v>376</v>
      </c>
      <c r="C621" s="56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57"/>
      <c r="C622" s="57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57"/>
      <c r="C623" s="57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57"/>
      <c r="C624" s="57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58"/>
      <c r="C625" s="58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56" t="s">
        <v>376</v>
      </c>
      <c r="C626" s="56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57"/>
      <c r="C627" s="57"/>
      <c r="D627" s="14">
        <v>76</v>
      </c>
      <c r="E627" s="13"/>
      <c r="F627" s="14"/>
      <c r="G627" s="13">
        <v>85.15</v>
      </c>
      <c r="H627" s="13"/>
    </row>
    <row r="628" spans="2:8">
      <c r="B628" s="58"/>
      <c r="C628" s="58"/>
      <c r="D628" s="14">
        <v>79</v>
      </c>
      <c r="E628" s="13"/>
      <c r="F628" s="14"/>
      <c r="G628" s="13"/>
      <c r="H628" s="13" t="s">
        <v>13</v>
      </c>
    </row>
    <row r="629" spans="2:8">
      <c r="B629" s="56" t="s">
        <v>377</v>
      </c>
      <c r="C629" s="56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57"/>
      <c r="C630" s="57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58"/>
      <c r="C631" s="58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56" t="s">
        <v>377</v>
      </c>
      <c r="C632" s="56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57"/>
      <c r="C633" s="58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57"/>
      <c r="C634" s="56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57"/>
      <c r="C635" s="57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57"/>
      <c r="C636" s="57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57"/>
      <c r="C637" s="57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57"/>
      <c r="C638" s="57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57"/>
      <c r="C639" s="58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57"/>
      <c r="C640" s="56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58"/>
      <c r="C641" s="58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53" t="s">
        <v>378</v>
      </c>
      <c r="C642" s="53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54"/>
      <c r="C643" s="54"/>
      <c r="D643" s="14">
        <v>109.4</v>
      </c>
      <c r="E643" s="13"/>
      <c r="F643" s="14">
        <v>122.1</v>
      </c>
      <c r="G643" s="13">
        <f>F643-D643</f>
        <v>12.699999999999989</v>
      </c>
      <c r="H643" s="5"/>
    </row>
    <row r="644" spans="2:8">
      <c r="B644" s="54"/>
      <c r="C644" s="54"/>
      <c r="D644" s="14">
        <v>109.4</v>
      </c>
      <c r="E644" s="13"/>
      <c r="F644" s="14">
        <v>124</v>
      </c>
      <c r="G644" s="13">
        <f>F644-D644</f>
        <v>14.599999999999994</v>
      </c>
      <c r="H644" s="5"/>
    </row>
    <row r="645" spans="2:8">
      <c r="B645" s="54"/>
      <c r="C645" s="54"/>
      <c r="D645" s="14">
        <v>109.4</v>
      </c>
      <c r="E645" s="13"/>
      <c r="F645" s="14">
        <v>128.69999999999999</v>
      </c>
      <c r="G645" s="13">
        <f>F645-D645</f>
        <v>19.299999999999983</v>
      </c>
      <c r="H645" s="5"/>
    </row>
    <row r="646" spans="2:8">
      <c r="B646" s="54"/>
      <c r="C646" s="54"/>
      <c r="D646" s="14">
        <v>109.9</v>
      </c>
      <c r="E646" s="13"/>
      <c r="F646" s="14">
        <v>120.25</v>
      </c>
      <c r="G646" s="13">
        <f>F646-D646</f>
        <v>10.349999999999994</v>
      </c>
      <c r="H646" s="5"/>
    </row>
    <row r="647" spans="2:8">
      <c r="B647" s="54"/>
      <c r="C647" s="54"/>
      <c r="D647" s="14">
        <v>109.9</v>
      </c>
      <c r="E647" s="13"/>
      <c r="F647" s="14">
        <v>123</v>
      </c>
      <c r="G647" s="13">
        <f>F647-D647</f>
        <v>13.099999999999994</v>
      </c>
      <c r="H647" s="5"/>
    </row>
    <row r="648" spans="2:8">
      <c r="B648" s="54"/>
      <c r="C648" s="54"/>
      <c r="D648" s="14">
        <v>120.8</v>
      </c>
      <c r="E648" s="13"/>
      <c r="F648" s="14">
        <v>129.4</v>
      </c>
      <c r="G648" s="13">
        <f>F648-D648</f>
        <v>8.6000000000000085</v>
      </c>
      <c r="H648" s="5"/>
    </row>
    <row r="649" spans="2:8">
      <c r="B649" s="54"/>
      <c r="C649" s="54"/>
      <c r="D649" s="14">
        <v>115</v>
      </c>
      <c r="E649" s="13"/>
      <c r="F649" s="14">
        <v>133.19999999999999</v>
      </c>
      <c r="G649" s="13">
        <f>F649-D649</f>
        <v>18.199999999999989</v>
      </c>
      <c r="H649" s="5"/>
    </row>
    <row r="650" spans="2:8">
      <c r="B650" s="54"/>
      <c r="C650" s="54"/>
      <c r="D650" s="14">
        <v>115</v>
      </c>
      <c r="E650" s="13"/>
      <c r="F650" s="14">
        <v>136.1</v>
      </c>
      <c r="G650" s="13">
        <f>F650-D650</f>
        <v>21.099999999999994</v>
      </c>
      <c r="H650" s="5"/>
    </row>
    <row r="651" spans="2:8">
      <c r="B651" s="55"/>
      <c r="C651" s="55"/>
      <c r="D651" s="14">
        <v>138</v>
      </c>
      <c r="E651" s="13"/>
      <c r="F651" s="14">
        <v>143</v>
      </c>
      <c r="G651" s="13">
        <f>F651-D651</f>
        <v>5</v>
      </c>
      <c r="H651" s="5"/>
    </row>
    <row r="652" spans="2:8">
      <c r="B652" s="56" t="s">
        <v>378</v>
      </c>
      <c r="C652" s="56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57"/>
      <c r="C653" s="57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57"/>
      <c r="C654" s="57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58"/>
      <c r="C655" s="57"/>
      <c r="D655" s="14">
        <v>46.9</v>
      </c>
      <c r="E655" s="13"/>
      <c r="F655" s="14"/>
      <c r="G655" s="13"/>
      <c r="H655" s="13" t="s">
        <v>13</v>
      </c>
    </row>
    <row r="656" spans="2:8">
      <c r="B656" s="56" t="s">
        <v>380</v>
      </c>
      <c r="C656" s="58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57"/>
      <c r="C657" s="56" t="s">
        <v>375</v>
      </c>
      <c r="D657" s="14">
        <v>114.6</v>
      </c>
      <c r="E657" s="13"/>
      <c r="F657" s="14">
        <v>121.2</v>
      </c>
      <c r="G657" s="13">
        <f>F657-D657</f>
        <v>6.6000000000000085</v>
      </c>
      <c r="H657" s="5"/>
    </row>
    <row r="658" spans="2:8">
      <c r="B658" s="57"/>
      <c r="C658" s="57"/>
      <c r="D658" s="14">
        <v>115</v>
      </c>
      <c r="E658" s="13"/>
      <c r="F658" s="14">
        <v>125.5</v>
      </c>
      <c r="G658" s="13">
        <f>F658-D658</f>
        <v>10.5</v>
      </c>
      <c r="H658" s="5"/>
    </row>
    <row r="659" spans="2:8">
      <c r="B659" s="57"/>
      <c r="C659" s="57"/>
      <c r="D659" s="14">
        <v>109.7</v>
      </c>
      <c r="E659" s="13"/>
      <c r="F659" s="14">
        <v>125.5</v>
      </c>
      <c r="G659" s="13">
        <f>F659-D659</f>
        <v>15.799999999999997</v>
      </c>
      <c r="H659" s="5"/>
    </row>
    <row r="660" spans="2:8">
      <c r="B660" s="57"/>
      <c r="C660" s="57"/>
      <c r="D660" s="14">
        <v>110</v>
      </c>
      <c r="E660" s="13"/>
      <c r="F660" s="14">
        <v>118</v>
      </c>
      <c r="G660" s="13">
        <f>F660-D660</f>
        <v>8</v>
      </c>
      <c r="H660" s="5"/>
    </row>
    <row r="661" spans="2:8">
      <c r="B661" s="57"/>
      <c r="C661" s="57"/>
      <c r="D661" s="14">
        <v>124</v>
      </c>
      <c r="E661" s="13"/>
      <c r="F661" s="14">
        <v>134.5</v>
      </c>
      <c r="G661" s="13">
        <f>F661-D661</f>
        <v>10.5</v>
      </c>
      <c r="H661" s="5"/>
    </row>
    <row r="662" spans="2:8">
      <c r="B662" s="57"/>
      <c r="C662" s="57"/>
      <c r="D662" s="14">
        <v>124</v>
      </c>
      <c r="E662" s="13"/>
      <c r="F662" s="14">
        <v>138</v>
      </c>
      <c r="G662" s="13">
        <f>F662-D662</f>
        <v>14</v>
      </c>
      <c r="H662" s="5"/>
    </row>
    <row r="663" spans="2:8">
      <c r="B663" s="57"/>
      <c r="C663" s="57"/>
      <c r="D663" s="14">
        <v>128</v>
      </c>
      <c r="E663" s="13"/>
      <c r="F663" s="14">
        <v>137.85</v>
      </c>
      <c r="G663" s="13">
        <f>F663-D663</f>
        <v>9.8499999999999943</v>
      </c>
      <c r="H663" s="5"/>
    </row>
    <row r="664" spans="2:8">
      <c r="B664" s="57"/>
      <c r="C664" s="57"/>
      <c r="D664" s="14">
        <v>128</v>
      </c>
      <c r="E664" s="13"/>
      <c r="F664" s="14">
        <v>148.15</v>
      </c>
      <c r="G664" s="13">
        <f>F664-D664</f>
        <v>20.150000000000006</v>
      </c>
      <c r="H664" s="5"/>
    </row>
    <row r="665" spans="2:8">
      <c r="B665" s="57"/>
      <c r="C665" s="58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57"/>
      <c r="C666" s="56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58"/>
      <c r="C667" s="57"/>
      <c r="D667" s="14">
        <v>41</v>
      </c>
      <c r="E667" s="13"/>
      <c r="F667" s="14"/>
      <c r="G667" s="13"/>
      <c r="H667" s="13" t="s">
        <v>13</v>
      </c>
    </row>
    <row r="668" spans="2:8">
      <c r="B668" s="56" t="s">
        <v>381</v>
      </c>
      <c r="C668" s="57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57"/>
      <c r="C669" s="57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57"/>
      <c r="C670" s="58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57"/>
      <c r="C671" s="56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57"/>
      <c r="C672" s="57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57"/>
      <c r="C673" s="57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57"/>
      <c r="C674" s="57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57"/>
      <c r="C675" s="58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57"/>
      <c r="C676" s="56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57"/>
      <c r="C677" s="57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57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57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58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53" t="s">
        <v>382</v>
      </c>
      <c r="C681" s="53" t="s">
        <v>379</v>
      </c>
      <c r="D681" s="14">
        <v>141</v>
      </c>
      <c r="E681" s="13"/>
      <c r="F681" s="14">
        <v>152</v>
      </c>
      <c r="G681" s="13">
        <f>F681-D681</f>
        <v>11</v>
      </c>
      <c r="H681" s="5"/>
    </row>
    <row r="682" spans="2:8">
      <c r="B682" s="57"/>
      <c r="C682" s="54"/>
      <c r="D682" s="14">
        <v>141</v>
      </c>
      <c r="E682" s="13"/>
      <c r="F682" s="14">
        <v>164</v>
      </c>
      <c r="G682" s="13">
        <f>F682-D682</f>
        <v>23</v>
      </c>
      <c r="H682" s="5"/>
    </row>
    <row r="683" spans="2:8">
      <c r="B683" s="57"/>
      <c r="C683" s="54"/>
      <c r="D683" s="14">
        <v>148</v>
      </c>
      <c r="E683" s="13"/>
      <c r="F683" s="14">
        <v>162.5</v>
      </c>
      <c r="G683" s="13">
        <f>F683-D683</f>
        <v>14.5</v>
      </c>
      <c r="H683" s="5"/>
    </row>
    <row r="684" spans="2:8">
      <c r="B684" s="57"/>
      <c r="C684" s="54"/>
      <c r="D684" s="14">
        <v>148</v>
      </c>
      <c r="E684" s="13"/>
      <c r="F684" s="14">
        <v>164</v>
      </c>
      <c r="G684" s="13">
        <f>F684-D684</f>
        <v>16</v>
      </c>
      <c r="H684" s="5"/>
    </row>
    <row r="685" spans="2:8">
      <c r="B685" s="57"/>
      <c r="C685" s="54"/>
      <c r="D685" s="14">
        <v>150</v>
      </c>
      <c r="E685" s="13"/>
      <c r="F685" s="14">
        <v>159</v>
      </c>
      <c r="G685" s="13">
        <f>F685-D685</f>
        <v>9</v>
      </c>
      <c r="H685" s="5"/>
    </row>
    <row r="686" spans="2:8">
      <c r="B686" s="57"/>
      <c r="C686" s="54"/>
      <c r="D686" s="14">
        <v>150</v>
      </c>
      <c r="E686" s="13"/>
      <c r="F686" s="14">
        <v>163.5</v>
      </c>
      <c r="G686" s="13">
        <f>F686-D686</f>
        <v>13.5</v>
      </c>
      <c r="H686" s="5"/>
    </row>
    <row r="687" spans="2:8">
      <c r="B687" s="58"/>
      <c r="C687" s="55"/>
      <c r="D687" s="14">
        <v>150</v>
      </c>
      <c r="E687" s="13"/>
      <c r="F687" s="14">
        <v>171.5</v>
      </c>
      <c r="G687" s="13">
        <f>F687-D687</f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>F691-D691</f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>F692-D692</f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>F693-D693</f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>F694-D694</f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>F695-D695</f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>F696-D696</f>
        <v>3.5</v>
      </c>
      <c r="H696" s="5"/>
    </row>
    <row r="697" spans="2:8">
      <c r="B697" s="41" t="s">
        <v>383</v>
      </c>
      <c r="C697" s="56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56" t="s">
        <v>385</v>
      </c>
      <c r="C698" s="57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57"/>
      <c r="C699" s="57"/>
      <c r="D699" s="14">
        <v>18.25</v>
      </c>
      <c r="E699" s="13"/>
      <c r="F699" s="14"/>
      <c r="G699" s="13"/>
      <c r="H699" s="13" t="s">
        <v>13</v>
      </c>
    </row>
    <row r="700" spans="2:8">
      <c r="B700" s="57"/>
      <c r="C700" s="57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57"/>
      <c r="C701" s="57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57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57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57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57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57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57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58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56" t="s">
        <v>385</v>
      </c>
      <c r="C709" s="53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57"/>
      <c r="C710" s="54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57"/>
      <c r="C711" s="54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57"/>
      <c r="C712" s="54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57"/>
      <c r="C713" s="54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57"/>
      <c r="C714" s="54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58"/>
      <c r="C715" s="55"/>
      <c r="D715" s="25"/>
      <c r="E715" s="13"/>
      <c r="F715" s="14"/>
      <c r="G715" s="13"/>
      <c r="H715" s="5"/>
    </row>
    <row r="716" spans="2:8">
      <c r="B716" s="41" t="s">
        <v>385</v>
      </c>
      <c r="C716" s="56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57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57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57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58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56" t="s">
        <v>386</v>
      </c>
      <c r="C726" s="53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57"/>
      <c r="C727" s="54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57"/>
      <c r="C728" s="54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58"/>
      <c r="C729" s="55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53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55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56" t="s">
        <v>387</v>
      </c>
      <c r="C732" s="53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57"/>
      <c r="C733" s="54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58"/>
      <c r="C734" s="55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53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55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53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55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53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55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56" t="s">
        <v>389</v>
      </c>
      <c r="C753" s="53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57"/>
      <c r="C754" s="54"/>
      <c r="D754" s="14">
        <v>113.6</v>
      </c>
      <c r="E754" s="13"/>
      <c r="F754" s="14">
        <v>121.2</v>
      </c>
      <c r="G754" s="13"/>
      <c r="H754" s="5"/>
    </row>
    <row r="755" spans="2:8">
      <c r="B755" s="57"/>
      <c r="C755" s="54"/>
      <c r="D755" s="14">
        <v>110.2</v>
      </c>
      <c r="E755" s="13"/>
      <c r="F755" s="14">
        <v>117.6</v>
      </c>
      <c r="G755" s="13"/>
      <c r="H755" s="5"/>
    </row>
    <row r="756" spans="2:8">
      <c r="B756" s="57"/>
      <c r="C756" s="54"/>
      <c r="D756" s="14">
        <v>110.6</v>
      </c>
      <c r="E756" s="13"/>
      <c r="F756" s="14">
        <v>123</v>
      </c>
      <c r="G756" s="13"/>
      <c r="H756" s="5"/>
    </row>
    <row r="757" spans="2:8">
      <c r="B757" s="57"/>
      <c r="C757" s="54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57"/>
      <c r="C758" s="54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58"/>
      <c r="C759" s="55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>F765-D765</f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>F766-D766</f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>F767-D767</f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>F768-D768</f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>F769-D769</f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56" t="s">
        <v>392</v>
      </c>
      <c r="C784" s="56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57"/>
      <c r="C785" s="57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57"/>
      <c r="C786" s="57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57"/>
      <c r="C787" s="57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58"/>
      <c r="C788" s="58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56" t="s">
        <v>393</v>
      </c>
      <c r="C792" s="56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57"/>
      <c r="C793" s="57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58"/>
      <c r="C794" s="58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56" t="s">
        <v>395</v>
      </c>
      <c r="C801" s="56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57"/>
      <c r="C802" s="57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57"/>
      <c r="C803" s="57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57"/>
      <c r="C804" s="57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57"/>
      <c r="C805" s="57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57"/>
      <c r="C806" s="57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58"/>
      <c r="C807" s="58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56" t="s">
        <v>395</v>
      </c>
      <c r="C814" s="56" t="s">
        <v>396</v>
      </c>
      <c r="D814" s="14">
        <v>116.5</v>
      </c>
      <c r="E814" s="13"/>
      <c r="F814" s="14">
        <v>133</v>
      </c>
      <c r="G814" s="13">
        <f>F814-D814</f>
        <v>16.5</v>
      </c>
      <c r="H814" s="13"/>
    </row>
    <row r="815" spans="2:8">
      <c r="B815" s="57"/>
      <c r="C815" s="57"/>
      <c r="D815" s="14">
        <v>120</v>
      </c>
      <c r="E815" s="13"/>
      <c r="F815" s="14">
        <v>133</v>
      </c>
      <c r="G815" s="13">
        <f>F815-D815</f>
        <v>13</v>
      </c>
      <c r="H815" s="13"/>
    </row>
    <row r="816" spans="2:8">
      <c r="B816" s="57"/>
      <c r="C816" s="57"/>
      <c r="D816" s="14">
        <v>124</v>
      </c>
      <c r="E816" s="13"/>
      <c r="F816" s="14">
        <v>138</v>
      </c>
      <c r="G816" s="13">
        <f>F816-D816</f>
        <v>14</v>
      </c>
      <c r="H816" s="13"/>
    </row>
    <row r="817" spans="2:8">
      <c r="B817" s="57"/>
      <c r="C817" s="57"/>
      <c r="D817" s="14">
        <v>118.7</v>
      </c>
      <c r="E817" s="13"/>
      <c r="F817" s="14">
        <v>131</v>
      </c>
      <c r="G817" s="13">
        <f>F817-D817</f>
        <v>12.299999999999997</v>
      </c>
      <c r="H817" s="13"/>
    </row>
    <row r="818" spans="2:8">
      <c r="B818" s="57"/>
      <c r="C818" s="57"/>
      <c r="D818" s="14">
        <v>119</v>
      </c>
      <c r="E818" s="13"/>
      <c r="F818" s="14">
        <v>122</v>
      </c>
      <c r="G818" s="13">
        <f>F818-D818</f>
        <v>3</v>
      </c>
      <c r="H818" s="13"/>
    </row>
    <row r="819" spans="2:8">
      <c r="B819" s="58"/>
      <c r="C819" s="58"/>
      <c r="D819" s="14">
        <v>119.8</v>
      </c>
      <c r="E819" s="13"/>
      <c r="F819" s="14">
        <v>124.5</v>
      </c>
      <c r="G819" s="13">
        <f>F819-D819</f>
        <v>4.7000000000000028</v>
      </c>
      <c r="H819" s="13"/>
    </row>
    <row r="820" spans="2:8">
      <c r="B820" s="56" t="s">
        <v>397</v>
      </c>
      <c r="C820" s="56" t="s">
        <v>396</v>
      </c>
      <c r="D820" s="14">
        <v>113</v>
      </c>
      <c r="E820" s="13"/>
      <c r="F820" s="14">
        <v>121</v>
      </c>
      <c r="G820" s="13">
        <f>F820-D820</f>
        <v>8</v>
      </c>
      <c r="H820" s="13"/>
    </row>
    <row r="821" spans="2:8">
      <c r="B821" s="57"/>
      <c r="C821" s="57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57"/>
      <c r="C822" s="57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57"/>
      <c r="C823" s="58"/>
      <c r="D823" s="14"/>
      <c r="E823" s="13"/>
      <c r="F823" s="14"/>
      <c r="G823" s="13"/>
      <c r="H823" s="13"/>
    </row>
    <row r="824" spans="2:8">
      <c r="B824" s="58"/>
      <c r="C824" s="56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57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57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58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56" t="s">
        <v>398</v>
      </c>
      <c r="C828" s="56" t="s">
        <v>396</v>
      </c>
      <c r="D828" s="14">
        <v>181.65</v>
      </c>
      <c r="E828" s="13"/>
      <c r="F828" s="14">
        <v>196</v>
      </c>
      <c r="G828" s="13">
        <f>F828-D828</f>
        <v>14.349999999999994</v>
      </c>
      <c r="H828" s="13"/>
    </row>
    <row r="829" spans="2:8">
      <c r="B829" s="57"/>
      <c r="C829" s="57"/>
      <c r="D829" s="14">
        <v>181.65</v>
      </c>
      <c r="E829" s="13"/>
      <c r="F829" s="14">
        <v>201</v>
      </c>
      <c r="G829" s="13">
        <f>F829-D829</f>
        <v>19.349999999999994</v>
      </c>
      <c r="H829" s="13"/>
    </row>
    <row r="830" spans="2:8">
      <c r="B830" s="57"/>
      <c r="C830" s="57"/>
      <c r="D830" s="14">
        <v>182</v>
      </c>
      <c r="E830" s="13"/>
      <c r="F830" s="14">
        <v>210</v>
      </c>
      <c r="G830" s="13">
        <f>F830-D830</f>
        <v>28</v>
      </c>
      <c r="H830" s="13"/>
    </row>
    <row r="831" spans="2:8">
      <c r="B831" s="57"/>
      <c r="C831" s="57"/>
      <c r="D831" s="14">
        <v>182</v>
      </c>
      <c r="E831" s="13"/>
      <c r="F831" s="14">
        <v>216</v>
      </c>
      <c r="G831" s="13">
        <f>F831-D831</f>
        <v>34</v>
      </c>
      <c r="H831" s="13"/>
    </row>
    <row r="832" spans="2:8">
      <c r="B832" s="57"/>
      <c r="C832" s="57"/>
      <c r="D832" s="14">
        <v>204</v>
      </c>
      <c r="E832" s="13"/>
      <c r="F832" s="14">
        <v>213</v>
      </c>
      <c r="G832" s="13">
        <f>F832-D832</f>
        <v>9</v>
      </c>
      <c r="H832" s="13"/>
    </row>
    <row r="833" spans="2:8">
      <c r="B833" s="57"/>
      <c r="C833" s="57"/>
      <c r="D833" s="14">
        <v>202</v>
      </c>
      <c r="E833" s="13"/>
      <c r="F833" s="14">
        <v>221</v>
      </c>
      <c r="G833" s="13">
        <f>F833-D833</f>
        <v>19</v>
      </c>
      <c r="H833" s="13"/>
    </row>
    <row r="834" spans="2:8">
      <c r="B834" s="57"/>
      <c r="C834" s="57"/>
      <c r="D834" s="14">
        <v>202</v>
      </c>
      <c r="E834" s="13"/>
      <c r="F834" s="14">
        <v>228</v>
      </c>
      <c r="G834" s="13">
        <f>F834-D834</f>
        <v>26</v>
      </c>
      <c r="H834" s="13"/>
    </row>
    <row r="835" spans="2:8">
      <c r="B835" s="58"/>
      <c r="C835" s="58"/>
      <c r="D835" s="14">
        <v>204</v>
      </c>
      <c r="E835" s="13"/>
      <c r="F835" s="14">
        <v>234.5</v>
      </c>
      <c r="G835" s="13">
        <f>F835-D835</f>
        <v>30.5</v>
      </c>
      <c r="H835" s="13"/>
    </row>
    <row r="836" spans="2:8">
      <c r="B836" s="56" t="s">
        <v>398</v>
      </c>
      <c r="C836" s="56" t="s">
        <v>384</v>
      </c>
      <c r="D836" s="14">
        <v>27</v>
      </c>
      <c r="E836" s="13"/>
      <c r="F836" s="14">
        <v>36</v>
      </c>
      <c r="G836" s="13">
        <f>F836-D836</f>
        <v>9</v>
      </c>
      <c r="H836" s="13"/>
    </row>
    <row r="837" spans="2:8">
      <c r="B837" s="57"/>
      <c r="C837" s="57"/>
      <c r="D837" s="14">
        <v>27</v>
      </c>
      <c r="E837" s="13"/>
      <c r="F837" s="14">
        <v>42</v>
      </c>
      <c r="G837" s="13">
        <f>F837-D837</f>
        <v>15</v>
      </c>
      <c r="H837" s="13"/>
    </row>
    <row r="838" spans="2:8">
      <c r="B838" s="57"/>
      <c r="C838" s="57"/>
      <c r="D838" s="14">
        <v>27</v>
      </c>
      <c r="E838" s="13"/>
      <c r="F838" s="14">
        <v>45</v>
      </c>
      <c r="G838" s="13">
        <f>F838-D838</f>
        <v>18</v>
      </c>
      <c r="H838" s="13"/>
    </row>
    <row r="839" spans="2:8">
      <c r="B839" s="58"/>
      <c r="C839" s="58"/>
      <c r="D839" s="14">
        <v>27</v>
      </c>
      <c r="E839" s="13"/>
      <c r="F839" s="14">
        <v>35</v>
      </c>
      <c r="G839" s="13">
        <f>F839-D839</f>
        <v>8</v>
      </c>
      <c r="H839" s="13"/>
    </row>
    <row r="840" spans="2:8">
      <c r="B840" s="56" t="s">
        <v>398</v>
      </c>
      <c r="C840" s="56" t="s">
        <v>356</v>
      </c>
      <c r="D840" s="14">
        <v>6.95</v>
      </c>
      <c r="E840" s="13"/>
      <c r="F840" s="14">
        <v>11.3</v>
      </c>
      <c r="G840" s="13">
        <f>F840-D840</f>
        <v>4.3500000000000005</v>
      </c>
      <c r="H840" s="13"/>
    </row>
    <row r="841" spans="2:8">
      <c r="B841" s="57"/>
      <c r="C841" s="57"/>
      <c r="D841" s="14">
        <v>6.95</v>
      </c>
      <c r="E841" s="13"/>
      <c r="F841" s="14">
        <v>11.3</v>
      </c>
      <c r="G841" s="13">
        <f>F841-D841</f>
        <v>4.3500000000000005</v>
      </c>
      <c r="H841" s="13"/>
    </row>
    <row r="842" spans="2:8">
      <c r="B842" s="57"/>
      <c r="C842" s="57"/>
      <c r="D842" s="14">
        <v>6.95</v>
      </c>
      <c r="E842" s="13"/>
      <c r="F842" s="14">
        <v>11.3</v>
      </c>
      <c r="G842" s="13">
        <f>F842-D842</f>
        <v>4.3500000000000005</v>
      </c>
      <c r="H842" s="13"/>
    </row>
    <row r="843" spans="2:8">
      <c r="B843" s="57"/>
      <c r="C843" s="57"/>
      <c r="D843" s="14">
        <v>6.95</v>
      </c>
      <c r="E843" s="13"/>
      <c r="F843" s="14">
        <v>11.3</v>
      </c>
      <c r="G843" s="13">
        <f>F843-D843</f>
        <v>4.3500000000000005</v>
      </c>
      <c r="H843" s="13"/>
    </row>
    <row r="844" spans="2:8">
      <c r="B844" s="57"/>
      <c r="C844" s="57"/>
      <c r="D844" s="14">
        <v>6.95</v>
      </c>
      <c r="E844" s="13"/>
      <c r="F844" s="14">
        <v>11.3</v>
      </c>
      <c r="G844" s="13">
        <f>F844-D844</f>
        <v>4.3500000000000005</v>
      </c>
      <c r="H844" s="13"/>
    </row>
    <row r="845" spans="2:8">
      <c r="B845" s="57"/>
      <c r="C845" s="57"/>
      <c r="D845" s="14">
        <v>6.95</v>
      </c>
      <c r="E845" s="13"/>
      <c r="F845" s="14">
        <v>13.65</v>
      </c>
      <c r="G845" s="13">
        <f>F845-D845</f>
        <v>6.7</v>
      </c>
      <c r="H845" s="13"/>
    </row>
    <row r="846" spans="2:8">
      <c r="B846" s="57"/>
      <c r="C846" s="57"/>
      <c r="D846" s="14">
        <v>6.95</v>
      </c>
      <c r="E846" s="13"/>
      <c r="F846" s="14">
        <v>13.65</v>
      </c>
      <c r="G846" s="13">
        <f>F846-D846</f>
        <v>6.7</v>
      </c>
      <c r="H846" s="13"/>
    </row>
    <row r="847" spans="2:8">
      <c r="B847" s="57"/>
      <c r="C847" s="57"/>
      <c r="D847" s="14">
        <v>6.95</v>
      </c>
      <c r="E847" s="13"/>
      <c r="F847" s="14">
        <v>13.65</v>
      </c>
      <c r="G847" s="13">
        <f>F847-D847</f>
        <v>6.7</v>
      </c>
      <c r="H847" s="13"/>
    </row>
    <row r="848" spans="2:8">
      <c r="B848" s="57"/>
      <c r="C848" s="57"/>
      <c r="D848" s="14">
        <v>6.95</v>
      </c>
      <c r="E848" s="13"/>
      <c r="F848" s="14">
        <v>13.65</v>
      </c>
      <c r="G848" s="13">
        <f>F848-D848</f>
        <v>6.7</v>
      </c>
      <c r="H848" s="13"/>
    </row>
    <row r="849" spans="2:8">
      <c r="B849" s="57"/>
      <c r="C849" s="57"/>
      <c r="D849" s="14">
        <v>6.95</v>
      </c>
      <c r="E849" s="13"/>
      <c r="F849" s="14">
        <v>13.65</v>
      </c>
      <c r="G849" s="13">
        <f>F849-D849</f>
        <v>6.7</v>
      </c>
      <c r="H849" s="13"/>
    </row>
    <row r="850" spans="2:8">
      <c r="B850" s="57"/>
      <c r="C850" s="57"/>
      <c r="D850" s="14">
        <v>6.95</v>
      </c>
      <c r="E850" s="13"/>
      <c r="F850" s="14">
        <v>15.3</v>
      </c>
      <c r="G850" s="13">
        <f>F850-D850</f>
        <v>8.3500000000000014</v>
      </c>
      <c r="H850" s="13"/>
    </row>
    <row r="851" spans="2:8">
      <c r="B851" s="57"/>
      <c r="C851" s="57"/>
      <c r="D851" s="14">
        <v>6.95</v>
      </c>
      <c r="E851" s="13"/>
      <c r="F851" s="14">
        <v>16.75</v>
      </c>
      <c r="G851" s="13">
        <f>F851-D851</f>
        <v>9.8000000000000007</v>
      </c>
      <c r="H851" s="13"/>
    </row>
    <row r="852" spans="2:8">
      <c r="B852" s="57"/>
      <c r="C852" s="57"/>
      <c r="D852" s="14">
        <v>6.95</v>
      </c>
      <c r="E852" s="13"/>
      <c r="F852" s="14">
        <v>17.399999999999999</v>
      </c>
      <c r="G852" s="13">
        <f>F852-D852</f>
        <v>10.45</v>
      </c>
      <c r="H852" s="13"/>
    </row>
    <row r="853" spans="2:8">
      <c r="B853" s="57"/>
      <c r="C853" s="57"/>
      <c r="D853" s="14">
        <v>6.95</v>
      </c>
      <c r="E853" s="13"/>
      <c r="F853" s="14">
        <v>19</v>
      </c>
      <c r="G853" s="13">
        <f>F853-D853</f>
        <v>12.05</v>
      </c>
      <c r="H853" s="13"/>
    </row>
    <row r="854" spans="2:8">
      <c r="B854" s="57"/>
      <c r="C854" s="57"/>
      <c r="D854" s="14">
        <v>6.95</v>
      </c>
      <c r="E854" s="13"/>
      <c r="F854" s="14">
        <v>21.4</v>
      </c>
      <c r="G854" s="13">
        <f>F854-D854</f>
        <v>14.45</v>
      </c>
      <c r="H854" s="13"/>
    </row>
    <row r="855" spans="2:8">
      <c r="B855" s="57"/>
      <c r="C855" s="57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58"/>
      <c r="C856" s="58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56" t="s">
        <v>403</v>
      </c>
      <c r="C881" s="56" t="s">
        <v>401</v>
      </c>
      <c r="D881" s="14">
        <v>48</v>
      </c>
      <c r="E881" s="13"/>
      <c r="F881" s="14">
        <v>69</v>
      </c>
      <c r="G881" s="13">
        <f>F881-D881</f>
        <v>21</v>
      </c>
      <c r="H881" s="5"/>
    </row>
    <row r="882" spans="2:8">
      <c r="B882" s="57"/>
      <c r="C882" s="57"/>
      <c r="D882" s="14">
        <v>64</v>
      </c>
      <c r="E882" s="13"/>
      <c r="F882" s="14">
        <v>74</v>
      </c>
      <c r="G882" s="13">
        <f>F882-D882</f>
        <v>10</v>
      </c>
      <c r="H882" s="5"/>
    </row>
    <row r="883" spans="2:8">
      <c r="B883" s="57"/>
      <c r="C883" s="57"/>
      <c r="D883" s="14">
        <v>64</v>
      </c>
      <c r="E883" s="13"/>
      <c r="F883" s="14">
        <v>81.650000000000006</v>
      </c>
      <c r="G883" s="13">
        <f>F883-D883</f>
        <v>17.650000000000006</v>
      </c>
      <c r="H883" s="5"/>
    </row>
    <row r="884" spans="2:8">
      <c r="B884" s="57"/>
      <c r="C884" s="57"/>
      <c r="D884" s="14">
        <v>82.65</v>
      </c>
      <c r="E884" s="13"/>
      <c r="F884" s="14">
        <v>93</v>
      </c>
      <c r="G884" s="13">
        <f>F884-D884</f>
        <v>10.349999999999994</v>
      </c>
      <c r="H884" s="5"/>
    </row>
    <row r="885" spans="2:8">
      <c r="B885" s="57"/>
      <c r="C885" s="57"/>
      <c r="D885" s="14">
        <v>82.65</v>
      </c>
      <c r="E885" s="13"/>
      <c r="F885" s="14">
        <v>94</v>
      </c>
      <c r="G885" s="13">
        <f>F885-D885</f>
        <v>11.349999999999994</v>
      </c>
      <c r="H885" s="5"/>
    </row>
    <row r="886" spans="2:8">
      <c r="B886" s="57"/>
      <c r="C886" s="57"/>
      <c r="D886" s="14">
        <v>87.5</v>
      </c>
      <c r="E886" s="13"/>
      <c r="F886" s="14">
        <v>99.3</v>
      </c>
      <c r="G886" s="13">
        <f>F886-D886</f>
        <v>11.799999999999997</v>
      </c>
      <c r="H886" s="5"/>
    </row>
    <row r="887" spans="2:8">
      <c r="B887" s="58"/>
      <c r="C887" s="58"/>
      <c r="D887" s="14">
        <v>87.5</v>
      </c>
      <c r="E887" s="13"/>
      <c r="F887" s="14">
        <v>99.3</v>
      </c>
      <c r="G887" s="13">
        <f>F887-D887</f>
        <v>11.799999999999997</v>
      </c>
      <c r="H887" s="5"/>
    </row>
    <row r="888" spans="2:8">
      <c r="B888" s="53" t="s">
        <v>405</v>
      </c>
      <c r="C888" s="53" t="s">
        <v>401</v>
      </c>
      <c r="D888" s="14">
        <v>90</v>
      </c>
      <c r="E888" s="13"/>
      <c r="F888" s="14">
        <v>101</v>
      </c>
      <c r="G888" s="13">
        <f>F888-D888</f>
        <v>11</v>
      </c>
      <c r="H888" s="5"/>
    </row>
    <row r="889" spans="2:8">
      <c r="B889" s="54"/>
      <c r="C889" s="54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54"/>
      <c r="C890" s="54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55"/>
      <c r="C891" s="55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53" t="s">
        <v>405</v>
      </c>
      <c r="C892" s="53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55"/>
      <c r="C893" s="55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53" t="s">
        <v>407</v>
      </c>
      <c r="C894" s="53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54"/>
      <c r="C895" s="54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54"/>
      <c r="C896" s="54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54"/>
      <c r="C897" s="54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54"/>
      <c r="C898" s="54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55"/>
      <c r="C899" s="55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53" t="s">
        <v>407</v>
      </c>
      <c r="C900" s="53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54"/>
      <c r="C901" s="54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54"/>
      <c r="C902" s="54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54"/>
      <c r="C903" s="54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55"/>
      <c r="C904" s="55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53" t="s">
        <v>407</v>
      </c>
      <c r="C905" s="53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54"/>
      <c r="C906" s="54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54"/>
      <c r="C907" s="54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55"/>
      <c r="C908" s="55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56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58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56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56" t="s">
        <v>409</v>
      </c>
      <c r="C912" s="57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57"/>
      <c r="C913" s="57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57"/>
      <c r="C914" s="58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57" t="s">
        <v>409</v>
      </c>
      <c r="C915" s="56" t="s">
        <v>408</v>
      </c>
      <c r="D915" s="14">
        <v>84</v>
      </c>
      <c r="E915" s="13"/>
      <c r="F915" s="14">
        <v>92.5</v>
      </c>
      <c r="G915" s="13">
        <f>F915-D915</f>
        <v>8.5</v>
      </c>
      <c r="H915" s="5"/>
    </row>
    <row r="916" spans="2:8">
      <c r="B916" s="57"/>
      <c r="C916" s="57"/>
      <c r="D916" s="14">
        <v>84</v>
      </c>
      <c r="E916" s="13"/>
      <c r="F916" s="14">
        <v>92.5</v>
      </c>
      <c r="G916" s="13">
        <f>F916-D916</f>
        <v>8.5</v>
      </c>
      <c r="H916" s="5"/>
    </row>
    <row r="917" spans="2:8">
      <c r="B917" s="57"/>
      <c r="C917" s="57"/>
      <c r="D917" s="14">
        <v>84</v>
      </c>
      <c r="E917" s="13"/>
      <c r="F917" s="14">
        <v>99</v>
      </c>
      <c r="G917" s="13">
        <f>F917-D917</f>
        <v>15</v>
      </c>
      <c r="H917" s="5"/>
    </row>
    <row r="918" spans="2:8">
      <c r="B918" s="57"/>
      <c r="C918" s="57"/>
      <c r="D918" s="14">
        <v>84</v>
      </c>
      <c r="E918" s="13"/>
      <c r="F918" s="14">
        <v>99</v>
      </c>
      <c r="G918" s="13">
        <f>F918-D918</f>
        <v>15</v>
      </c>
      <c r="H918" s="5"/>
    </row>
    <row r="919" spans="2:8">
      <c r="B919" s="57"/>
      <c r="C919" s="57"/>
      <c r="D919" s="14">
        <v>92.6</v>
      </c>
      <c r="E919" s="13"/>
      <c r="F919" s="14">
        <v>99</v>
      </c>
      <c r="G919" s="13">
        <f>F919-D919</f>
        <v>6.4000000000000057</v>
      </c>
      <c r="H919" s="5"/>
    </row>
    <row r="920" spans="2:8">
      <c r="B920" s="57"/>
      <c r="C920" s="57"/>
      <c r="D920" s="14">
        <v>92.6</v>
      </c>
      <c r="E920" s="13"/>
      <c r="F920" s="14">
        <v>99</v>
      </c>
      <c r="G920" s="13">
        <f>F920-D920</f>
        <v>6.4000000000000057</v>
      </c>
      <c r="H920" s="5"/>
    </row>
    <row r="921" spans="2:8">
      <c r="B921" s="57"/>
      <c r="C921" s="57"/>
      <c r="D921" s="14">
        <v>92.6</v>
      </c>
      <c r="E921" s="13"/>
      <c r="F921" s="14">
        <v>101</v>
      </c>
      <c r="G921" s="13">
        <f>F921-D921</f>
        <v>8.4000000000000057</v>
      </c>
      <c r="H921" s="5"/>
    </row>
    <row r="922" spans="2:8">
      <c r="B922" s="58"/>
      <c r="C922" s="58"/>
      <c r="D922" s="14">
        <v>92.6</v>
      </c>
      <c r="E922" s="13"/>
      <c r="F922" s="14">
        <v>101.2</v>
      </c>
      <c r="G922" s="13">
        <f>F922-D922</f>
        <v>8.6000000000000085</v>
      </c>
      <c r="H922" s="5"/>
    </row>
    <row r="923" spans="2:8">
      <c r="B923" s="41" t="s">
        <v>409</v>
      </c>
      <c r="C923" s="56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57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57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57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56" t="s">
        <v>410</v>
      </c>
      <c r="C927" s="57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58"/>
      <c r="C928" s="58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56" t="s">
        <v>410</v>
      </c>
      <c r="C929" s="56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57"/>
      <c r="C930" s="58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57"/>
      <c r="C931" s="56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57"/>
      <c r="C932" s="58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57"/>
      <c r="C933" s="56" t="s">
        <v>411</v>
      </c>
      <c r="D933" s="14">
        <v>103.2</v>
      </c>
      <c r="E933" s="13"/>
      <c r="F933" s="14">
        <v>108</v>
      </c>
      <c r="G933" s="13">
        <f>F933-D933</f>
        <v>4.7999999999999972</v>
      </c>
      <c r="H933" s="5"/>
    </row>
    <row r="934" spans="2:8">
      <c r="B934" s="57"/>
      <c r="C934" s="57"/>
      <c r="D934" s="14">
        <v>103.2</v>
      </c>
      <c r="E934" s="13"/>
      <c r="F934" s="14">
        <v>113.8</v>
      </c>
      <c r="G934" s="13">
        <f>F934-D934</f>
        <v>10.599999999999994</v>
      </c>
      <c r="H934" s="5"/>
    </row>
    <row r="935" spans="2:8">
      <c r="B935" s="57"/>
      <c r="C935" s="57"/>
      <c r="D935" s="14">
        <v>103.2</v>
      </c>
      <c r="E935" s="13"/>
      <c r="F935" s="14">
        <v>117</v>
      </c>
      <c r="G935" s="13">
        <f>F935-D935</f>
        <v>13.799999999999997</v>
      </c>
      <c r="H935" s="5"/>
    </row>
    <row r="936" spans="2:8">
      <c r="B936" s="57"/>
      <c r="C936" s="57"/>
      <c r="D936" s="14">
        <v>103.2</v>
      </c>
      <c r="E936" s="13"/>
      <c r="F936" s="14">
        <v>120</v>
      </c>
      <c r="G936" s="13">
        <f>F936-D936</f>
        <v>16.799999999999997</v>
      </c>
      <c r="H936" s="5"/>
    </row>
    <row r="937" spans="2:8">
      <c r="B937" s="57"/>
      <c r="C937" s="57"/>
      <c r="D937" s="14">
        <v>103.2</v>
      </c>
      <c r="E937" s="13"/>
      <c r="F937" s="14">
        <v>124</v>
      </c>
      <c r="G937" s="13">
        <f>F937-D937</f>
        <v>20.799999999999997</v>
      </c>
      <c r="H937" s="5"/>
    </row>
    <row r="938" spans="2:8">
      <c r="B938" s="58"/>
      <c r="C938" s="58"/>
      <c r="D938" s="14">
        <v>103.2</v>
      </c>
      <c r="E938" s="13"/>
      <c r="F938" s="14">
        <v>124</v>
      </c>
      <c r="G938" s="13">
        <f>F938-D938</f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56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57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57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57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57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57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57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57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57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57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57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58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56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57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57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57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57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57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57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57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58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56" t="s">
        <v>415</v>
      </c>
      <c r="C964" s="56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57"/>
      <c r="C965" s="57"/>
      <c r="D965" s="14">
        <v>96</v>
      </c>
      <c r="E965" s="13"/>
      <c r="F965" s="14">
        <v>101</v>
      </c>
      <c r="G965" s="13">
        <f>F965-D965</f>
        <v>5</v>
      </c>
      <c r="H965" s="5"/>
    </row>
    <row r="966" spans="2:8">
      <c r="B966" s="57"/>
      <c r="C966" s="57"/>
      <c r="D966" s="14">
        <v>96</v>
      </c>
      <c r="E966" s="13"/>
      <c r="F966" s="14">
        <v>105</v>
      </c>
      <c r="G966" s="13">
        <f>F966-D966</f>
        <v>9</v>
      </c>
      <c r="H966" s="5"/>
    </row>
    <row r="967" spans="2:8">
      <c r="B967" s="57"/>
      <c r="C967" s="57"/>
      <c r="D967" s="14">
        <v>96</v>
      </c>
      <c r="E967" s="13"/>
      <c r="F967" s="14">
        <v>107</v>
      </c>
      <c r="G967" s="13">
        <f>F967-D967</f>
        <v>11</v>
      </c>
      <c r="H967" s="5"/>
    </row>
    <row r="968" spans="2:8">
      <c r="B968" s="57"/>
      <c r="C968" s="57"/>
      <c r="D968" s="14">
        <v>106.2</v>
      </c>
      <c r="E968" s="13"/>
      <c r="F968" s="14">
        <v>113</v>
      </c>
      <c r="G968" s="13">
        <f>F968-D968</f>
        <v>6.7999999999999972</v>
      </c>
      <c r="H968" s="5"/>
    </row>
    <row r="969" spans="2:8">
      <c r="B969" s="57"/>
      <c r="C969" s="57"/>
      <c r="D969" s="14">
        <v>106.2</v>
      </c>
      <c r="E969" s="13"/>
      <c r="F969" s="14">
        <v>113</v>
      </c>
      <c r="G969" s="13">
        <f>F969-D969</f>
        <v>6.7999999999999972</v>
      </c>
      <c r="H969" s="5"/>
    </row>
    <row r="970" spans="2:8">
      <c r="B970" s="57"/>
      <c r="C970" s="57"/>
      <c r="D970" s="14">
        <v>106.2</v>
      </c>
      <c r="E970" s="13"/>
      <c r="F970" s="14">
        <v>114.3</v>
      </c>
      <c r="G970" s="13">
        <f>F970-D970</f>
        <v>8.0999999999999943</v>
      </c>
      <c r="H970" s="5"/>
    </row>
    <row r="971" spans="2:8">
      <c r="B971" s="58"/>
      <c r="C971" s="58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56" t="s">
        <v>415</v>
      </c>
      <c r="C973" s="56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57"/>
      <c r="C974" s="58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57"/>
      <c r="C975" s="56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57"/>
      <c r="C976" s="57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57"/>
      <c r="C977" s="57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57"/>
      <c r="C978" s="57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58"/>
      <c r="C979" s="58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53" t="s">
        <v>427</v>
      </c>
      <c r="C986" s="56" t="s">
        <v>428</v>
      </c>
      <c r="D986" s="14">
        <v>19</v>
      </c>
      <c r="E986" s="13"/>
      <c r="F986" s="14">
        <v>24</v>
      </c>
      <c r="G986" s="13">
        <f>F986-D986</f>
        <v>5</v>
      </c>
      <c r="H986" s="5"/>
    </row>
    <row r="987" spans="2:8">
      <c r="B987" s="54"/>
      <c r="C987" s="57"/>
      <c r="D987" s="14">
        <v>19</v>
      </c>
      <c r="E987" s="13"/>
      <c r="F987" s="14">
        <v>24</v>
      </c>
      <c r="G987" s="13">
        <f>F987-D987</f>
        <v>5</v>
      </c>
      <c r="H987" s="5"/>
    </row>
    <row r="988" spans="2:8">
      <c r="B988" s="54"/>
      <c r="C988" s="57"/>
      <c r="D988" s="14">
        <v>19</v>
      </c>
      <c r="E988" s="13"/>
      <c r="F988" s="14">
        <v>24</v>
      </c>
      <c r="G988" s="13">
        <f>F988-D988</f>
        <v>5</v>
      </c>
      <c r="H988" s="5"/>
    </row>
    <row r="989" spans="2:8">
      <c r="B989" s="54"/>
      <c r="C989" s="57"/>
      <c r="D989" s="14">
        <v>19</v>
      </c>
      <c r="E989" s="13"/>
      <c r="F989" s="14">
        <v>24</v>
      </c>
      <c r="G989" s="13">
        <f>F989-D989</f>
        <v>5</v>
      </c>
      <c r="H989" s="5"/>
    </row>
    <row r="990" spans="2:8">
      <c r="B990" s="54"/>
      <c r="C990" s="57"/>
      <c r="D990" s="14">
        <v>19</v>
      </c>
      <c r="E990" s="13"/>
      <c r="F990" s="14">
        <v>26</v>
      </c>
      <c r="G990" s="13">
        <f>F990-D990</f>
        <v>7</v>
      </c>
      <c r="H990" s="5"/>
    </row>
    <row r="991" spans="2:8">
      <c r="B991" s="54"/>
      <c r="C991" s="57"/>
      <c r="D991" s="14">
        <v>19</v>
      </c>
      <c r="E991" s="13"/>
      <c r="F991" s="14">
        <v>26</v>
      </c>
      <c r="G991" s="13">
        <f>F991-D991</f>
        <v>7</v>
      </c>
      <c r="H991" s="5"/>
    </row>
    <row r="992" spans="2:8">
      <c r="B992" s="54"/>
      <c r="C992" s="57"/>
      <c r="D992" s="14">
        <v>19</v>
      </c>
      <c r="E992" s="13"/>
      <c r="F992" s="14">
        <v>26</v>
      </c>
      <c r="G992" s="13">
        <f>F992-D992</f>
        <v>7</v>
      </c>
      <c r="H992" s="5"/>
    </row>
    <row r="993" spans="2:8">
      <c r="B993" s="54"/>
      <c r="C993" s="57"/>
      <c r="D993" s="14">
        <v>19</v>
      </c>
      <c r="E993" s="13"/>
      <c r="F993" s="14">
        <v>26</v>
      </c>
      <c r="G993" s="13">
        <f>F993-D993</f>
        <v>7</v>
      </c>
      <c r="H993" s="5"/>
    </row>
    <row r="994" spans="2:8">
      <c r="B994" s="54"/>
      <c r="C994" s="57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57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57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57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57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57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57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57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57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57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57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57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57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57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57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57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57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57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57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57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57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57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57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57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58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53" t="s">
        <v>427</v>
      </c>
      <c r="C1020" s="53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54"/>
      <c r="C1021" s="54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54"/>
      <c r="C1022" s="54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55"/>
      <c r="C1023" s="54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54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54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55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56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57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58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56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57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57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57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57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57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57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58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53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54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54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54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54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54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55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53" t="s">
        <v>432</v>
      </c>
      <c r="C1047" s="53" t="s">
        <v>425</v>
      </c>
      <c r="D1047" s="14">
        <v>104</v>
      </c>
      <c r="E1047" s="13"/>
      <c r="F1047" s="14">
        <v>117</v>
      </c>
      <c r="G1047" s="13">
        <f>F1047-D1047</f>
        <v>13</v>
      </c>
      <c r="H1047" s="5"/>
    </row>
    <row r="1048" spans="2:8">
      <c r="B1048" s="54"/>
      <c r="C1048" s="54"/>
      <c r="D1048" s="14">
        <v>104</v>
      </c>
      <c r="E1048" s="13"/>
      <c r="F1048" s="14">
        <v>114</v>
      </c>
      <c r="G1048" s="13">
        <f>F1048-D1048</f>
        <v>10</v>
      </c>
      <c r="H1048" s="5"/>
    </row>
    <row r="1049" spans="2:8">
      <c r="B1049" s="54"/>
      <c r="C1049" s="54"/>
      <c r="D1049" s="14">
        <v>104</v>
      </c>
      <c r="E1049" s="13"/>
      <c r="F1049" s="14">
        <v>111</v>
      </c>
      <c r="G1049" s="13">
        <f>F1049-D1049</f>
        <v>7</v>
      </c>
      <c r="H1049" s="5"/>
    </row>
    <row r="1050" spans="2:8">
      <c r="B1050" s="54"/>
      <c r="C1050" s="54"/>
      <c r="D1050" s="14">
        <v>112</v>
      </c>
      <c r="E1050" s="13"/>
      <c r="F1050" s="14">
        <v>118.5</v>
      </c>
      <c r="G1050" s="13">
        <f>F1050-D1050</f>
        <v>6.5</v>
      </c>
      <c r="H1050" s="5"/>
    </row>
    <row r="1051" spans="2:8">
      <c r="B1051" s="54"/>
      <c r="C1051" s="54"/>
      <c r="D1051" s="14">
        <v>112</v>
      </c>
      <c r="E1051" s="13"/>
      <c r="F1051" s="14">
        <v>121</v>
      </c>
      <c r="G1051" s="13">
        <f>F1051-D1051</f>
        <v>9</v>
      </c>
      <c r="H1051" s="5"/>
    </row>
    <row r="1052" spans="2:8">
      <c r="B1052" s="54"/>
      <c r="C1052" s="54"/>
      <c r="D1052" s="14">
        <v>112</v>
      </c>
      <c r="E1052" s="13"/>
      <c r="F1052" s="14">
        <v>119.5</v>
      </c>
      <c r="G1052" s="13">
        <f>F1052-D1052</f>
        <v>7.5</v>
      </c>
      <c r="H1052" s="5"/>
    </row>
    <row r="1053" spans="2:8">
      <c r="B1053" s="54"/>
      <c r="C1053" s="54"/>
      <c r="D1053" s="14">
        <v>112</v>
      </c>
      <c r="E1053" s="13"/>
      <c r="F1053" s="14">
        <v>121.5</v>
      </c>
      <c r="G1053" s="13">
        <f>F1053-D1053</f>
        <v>9.5</v>
      </c>
      <c r="H1053" s="5"/>
    </row>
    <row r="1054" spans="2:8">
      <c r="B1054" s="54"/>
      <c r="C1054" s="55"/>
      <c r="D1054" s="14">
        <v>112</v>
      </c>
      <c r="E1054" s="13"/>
      <c r="F1054" s="14">
        <v>124.8</v>
      </c>
      <c r="G1054" s="13">
        <f>F1054-D1054</f>
        <v>12.799999999999997</v>
      </c>
      <c r="H1054" s="5"/>
    </row>
    <row r="1055" spans="2:8">
      <c r="B1055" s="55"/>
      <c r="C1055" s="43" t="s">
        <v>433</v>
      </c>
      <c r="D1055" s="14">
        <v>101</v>
      </c>
      <c r="E1055" s="13"/>
      <c r="F1055" s="14">
        <v>102</v>
      </c>
      <c r="G1055" s="13">
        <f>F1055-D1055</f>
        <v>1</v>
      </c>
      <c r="H1055" s="5"/>
    </row>
    <row r="1056" spans="2:8">
      <c r="B1056" s="53" t="s">
        <v>434</v>
      </c>
      <c r="C1056" s="53" t="s">
        <v>433</v>
      </c>
      <c r="D1056" s="14">
        <v>106</v>
      </c>
      <c r="E1056" s="13"/>
      <c r="F1056" s="14">
        <v>113.7</v>
      </c>
      <c r="G1056" s="13">
        <f>F1056-D1056</f>
        <v>7.7000000000000028</v>
      </c>
      <c r="H1056" s="5"/>
    </row>
    <row r="1057" spans="2:8">
      <c r="B1057" s="54"/>
      <c r="C1057" s="54"/>
      <c r="D1057" s="14">
        <v>106</v>
      </c>
      <c r="E1057" s="13"/>
      <c r="F1057" s="14">
        <v>113.7</v>
      </c>
      <c r="G1057" s="13">
        <f>F1057-D1057</f>
        <v>7.7000000000000028</v>
      </c>
      <c r="H1057" s="5"/>
    </row>
    <row r="1058" spans="2:8">
      <c r="B1058" s="55"/>
      <c r="C1058" s="55"/>
      <c r="D1058" s="14">
        <v>106</v>
      </c>
      <c r="E1058" s="13"/>
      <c r="F1058" s="14">
        <v>115</v>
      </c>
      <c r="G1058" s="13">
        <f>F1058-D1058</f>
        <v>9</v>
      </c>
      <c r="H1058" s="5"/>
    </row>
    <row r="1059" spans="2:8">
      <c r="B1059" s="53" t="s">
        <v>434</v>
      </c>
      <c r="C1059" s="53" t="s">
        <v>425</v>
      </c>
      <c r="D1059" s="14">
        <v>90</v>
      </c>
      <c r="E1059" s="13"/>
      <c r="F1059" s="14">
        <v>100</v>
      </c>
      <c r="G1059" s="13">
        <f>F1059-D1059</f>
        <v>10</v>
      </c>
      <c r="H1059" s="5"/>
    </row>
    <row r="1060" spans="2:8">
      <c r="B1060" s="54"/>
      <c r="C1060" s="54"/>
      <c r="D1060" s="14">
        <v>90</v>
      </c>
      <c r="E1060" s="13"/>
      <c r="F1060" s="14">
        <v>100</v>
      </c>
      <c r="G1060" s="13">
        <f>F1060-D1060</f>
        <v>10</v>
      </c>
      <c r="H1060" s="5"/>
    </row>
    <row r="1061" spans="2:8">
      <c r="B1061" s="55"/>
      <c r="C1061" s="55"/>
      <c r="D1061" s="14">
        <v>90</v>
      </c>
      <c r="E1061" s="13"/>
      <c r="F1061" s="14">
        <v>98</v>
      </c>
      <c r="G1061" s="13">
        <f>F1061-D1061</f>
        <v>8</v>
      </c>
      <c r="H1061" s="5"/>
    </row>
    <row r="1062" spans="2:8">
      <c r="B1062" s="53" t="s">
        <v>437</v>
      </c>
      <c r="C1062" s="53" t="s">
        <v>425</v>
      </c>
      <c r="D1062" s="14">
        <v>96</v>
      </c>
      <c r="E1062" s="13"/>
      <c r="F1062" s="14">
        <v>110</v>
      </c>
      <c r="G1062" s="13">
        <f>F1062-D1062</f>
        <v>14</v>
      </c>
      <c r="H1062" s="5"/>
    </row>
    <row r="1063" spans="2:8">
      <c r="B1063" s="54"/>
      <c r="C1063" s="54"/>
      <c r="D1063" s="14">
        <v>96</v>
      </c>
      <c r="E1063" s="13"/>
      <c r="F1063" s="14">
        <v>110</v>
      </c>
      <c r="G1063" s="13">
        <f>F1063-D1063</f>
        <v>14</v>
      </c>
      <c r="H1063" s="5"/>
    </row>
    <row r="1064" spans="2:8">
      <c r="B1064" s="54"/>
      <c r="C1064" s="54"/>
      <c r="D1064" s="14">
        <v>97</v>
      </c>
      <c r="E1064" s="13"/>
      <c r="F1064" s="14">
        <v>116.4</v>
      </c>
      <c r="G1064" s="13">
        <f>F1064-D1064</f>
        <v>19.400000000000006</v>
      </c>
      <c r="H1064" s="5"/>
    </row>
    <row r="1065" spans="2:8">
      <c r="B1065" s="54"/>
      <c r="C1065" s="54"/>
      <c r="D1065" s="14">
        <v>97</v>
      </c>
      <c r="E1065" s="13"/>
      <c r="F1065" s="14">
        <v>116.4</v>
      </c>
      <c r="G1065" s="13">
        <f>F1065-D1065</f>
        <v>19.400000000000006</v>
      </c>
      <c r="H1065" s="5"/>
    </row>
    <row r="1066" spans="2:8">
      <c r="B1066" s="54"/>
      <c r="C1066" s="54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54"/>
      <c r="C1067" s="54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54"/>
      <c r="C1068" s="54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55"/>
      <c r="C1069" s="55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53" t="s">
        <v>437</v>
      </c>
      <c r="C1070" s="53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54"/>
      <c r="C1071" s="55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54"/>
      <c r="C1072" s="53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54"/>
      <c r="C1073" s="54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55"/>
      <c r="C1074" s="55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53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54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54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55"/>
      <c r="D1078" s="14"/>
      <c r="E1078" s="13">
        <v>5</v>
      </c>
      <c r="F1078" s="14"/>
      <c r="G1078" s="13">
        <v>-2</v>
      </c>
      <c r="H1078" s="5"/>
    </row>
    <row r="1079" spans="2:8">
      <c r="B1079" s="54" t="s">
        <v>438</v>
      </c>
      <c r="C1079" s="53" t="s">
        <v>425</v>
      </c>
      <c r="D1079" s="14">
        <v>108</v>
      </c>
      <c r="E1079" s="13"/>
      <c r="F1079" s="14">
        <v>137</v>
      </c>
      <c r="G1079" s="13">
        <f>F1079-D1079</f>
        <v>29</v>
      </c>
      <c r="H1079" s="5"/>
    </row>
    <row r="1080" spans="2:8">
      <c r="B1080" s="55"/>
      <c r="C1080" s="55"/>
      <c r="D1080" s="14">
        <v>108</v>
      </c>
      <c r="E1080" s="13"/>
      <c r="F1080" s="14">
        <v>137</v>
      </c>
      <c r="G1080" s="13">
        <f>F1080-D1080</f>
        <v>29</v>
      </c>
      <c r="H1080" s="5"/>
    </row>
    <row r="1081" spans="2:8">
      <c r="B1081" s="53" t="s">
        <v>439</v>
      </c>
      <c r="C1081" s="53" t="s">
        <v>425</v>
      </c>
      <c r="D1081" s="14">
        <v>138</v>
      </c>
      <c r="E1081" s="13"/>
      <c r="F1081" s="14">
        <v>156</v>
      </c>
      <c r="G1081" s="13">
        <f>F1081-D1081</f>
        <v>18</v>
      </c>
      <c r="H1081" s="5"/>
    </row>
    <row r="1082" spans="2:8">
      <c r="B1082" s="54"/>
      <c r="C1082" s="54"/>
      <c r="D1082" s="14">
        <v>138</v>
      </c>
      <c r="E1082" s="13"/>
      <c r="F1082" s="14">
        <v>156</v>
      </c>
      <c r="G1082" s="13">
        <f>F1082-D1082</f>
        <v>18</v>
      </c>
      <c r="H1082" s="5"/>
    </row>
    <row r="1083" spans="2:8">
      <c r="B1083" s="54"/>
      <c r="C1083" s="54"/>
      <c r="D1083" s="14">
        <v>139</v>
      </c>
      <c r="E1083" s="13"/>
      <c r="F1083" s="14">
        <v>161.4</v>
      </c>
      <c r="G1083" s="13">
        <f>F1083-D1083</f>
        <v>22.400000000000006</v>
      </c>
      <c r="H1083" s="5"/>
    </row>
    <row r="1084" spans="2:8">
      <c r="B1084" s="55"/>
      <c r="C1084" s="55"/>
      <c r="D1084" s="14">
        <v>139</v>
      </c>
      <c r="E1084" s="13"/>
      <c r="F1084" s="14">
        <v>161.4</v>
      </c>
      <c r="G1084" s="13">
        <f>F1084-D1084</f>
        <v>22.400000000000006</v>
      </c>
      <c r="H1084" s="5"/>
    </row>
    <row r="1085" spans="2:8">
      <c r="B1085" s="53" t="s">
        <v>439</v>
      </c>
      <c r="C1085" s="53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54"/>
      <c r="C1086" s="54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54"/>
      <c r="C1087" s="54"/>
      <c r="D1087" s="14">
        <v>70.5</v>
      </c>
      <c r="E1087" s="13"/>
      <c r="F1087" s="14">
        <v>113</v>
      </c>
      <c r="G1087" s="13">
        <f>F1087-D1087</f>
        <v>42.5</v>
      </c>
      <c r="H1087" s="5"/>
    </row>
    <row r="1088" spans="2:8">
      <c r="B1088" s="54"/>
      <c r="C1088" s="54"/>
      <c r="D1088" s="14">
        <v>61</v>
      </c>
      <c r="E1088" s="13"/>
      <c r="F1088" s="14">
        <v>113</v>
      </c>
      <c r="G1088" s="13">
        <f>F1088-D1088</f>
        <v>52</v>
      </c>
      <c r="H1088" s="5"/>
    </row>
    <row r="1089" spans="2:8">
      <c r="B1089" s="54"/>
      <c r="C1089" s="54"/>
      <c r="D1089" s="14">
        <v>61</v>
      </c>
      <c r="E1089" s="13"/>
      <c r="F1089" s="14">
        <v>121</v>
      </c>
      <c r="G1089" s="13">
        <f>F1089-D1089</f>
        <v>60</v>
      </c>
      <c r="H1089" s="5"/>
    </row>
    <row r="1090" spans="2:8">
      <c r="B1090" s="54"/>
      <c r="C1090" s="54"/>
      <c r="D1090" s="14">
        <v>82</v>
      </c>
      <c r="E1090" s="13"/>
      <c r="F1090" s="14">
        <v>121</v>
      </c>
      <c r="G1090" s="13">
        <f>F1090-D1090</f>
        <v>39</v>
      </c>
      <c r="H1090" s="5"/>
    </row>
    <row r="1091" spans="2:8">
      <c r="B1091" s="54"/>
      <c r="C1091" s="54"/>
      <c r="D1091" s="14">
        <v>90</v>
      </c>
      <c r="E1091" s="13"/>
      <c r="F1091" s="14">
        <v>123.1</v>
      </c>
      <c r="G1091" s="13">
        <f>F1091-D1091</f>
        <v>33.099999999999994</v>
      </c>
      <c r="H1091" s="5"/>
    </row>
    <row r="1092" spans="2:8">
      <c r="B1092" s="54"/>
      <c r="C1092" s="55"/>
      <c r="D1092" s="14">
        <v>90</v>
      </c>
      <c r="E1092" s="13"/>
      <c r="F1092" s="14">
        <v>123.1</v>
      </c>
      <c r="G1092" s="13">
        <f>F1092-D1092</f>
        <v>33.099999999999994</v>
      </c>
      <c r="H1092" s="5"/>
    </row>
    <row r="1093" spans="2:8">
      <c r="B1093" s="54"/>
      <c r="C1093" s="53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55"/>
      <c r="C1094" s="55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53" t="s">
        <v>441</v>
      </c>
      <c r="C1095" s="53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54"/>
      <c r="C1096" s="54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54"/>
      <c r="C1097" s="54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54"/>
      <c r="C1098" s="54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54"/>
      <c r="C1099" s="54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54"/>
      <c r="C1100" s="55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54"/>
      <c r="C1101" s="53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54"/>
      <c r="C1102" s="54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54"/>
      <c r="C1103" s="54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55"/>
      <c r="C1104" s="55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53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54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54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55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C726:C729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1020:B1023"/>
    <mergeCell ref="C1020:C1026"/>
    <mergeCell ref="C1039:C1045"/>
    <mergeCell ref="B1047:B1055"/>
    <mergeCell ref="C1047:C1054"/>
    <mergeCell ref="B905:B908"/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76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77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77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77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77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77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78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79" t="s">
        <v>44</v>
      </c>
      <c r="G31" s="80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74" t="s">
        <v>44</v>
      </c>
      <c r="G44" s="74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74" t="s">
        <v>44</v>
      </c>
      <c r="G59" s="74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74" t="s">
        <v>44</v>
      </c>
      <c r="G75" s="74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74" t="s">
        <v>44</v>
      </c>
      <c r="G87" s="74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74" t="s">
        <v>44</v>
      </c>
      <c r="G108" s="74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73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73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75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75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75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75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75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75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75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74" t="s">
        <v>44</v>
      </c>
      <c r="G137" s="74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75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75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75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75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75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74" t="s">
        <v>44</v>
      </c>
      <c r="G200" s="74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>E229-D229</f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>E230-D230</f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>E231-D231</f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>E232-D232</f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>E233-D233</f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>E234-D234</f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>E235-D235</f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53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54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54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54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55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53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54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54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54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54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54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54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55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53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54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54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54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54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54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54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55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74" t="s">
        <v>44</v>
      </c>
      <c r="G306" s="74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56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57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58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56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57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57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57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57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57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57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58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67" t="s">
        <v>373</v>
      </c>
      <c r="C387" s="53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68"/>
      <c r="C388" s="54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68"/>
      <c r="C389" s="54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69"/>
      <c r="C390" s="55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67" t="s">
        <v>376</v>
      </c>
      <c r="C391" s="56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68"/>
      <c r="C392" s="57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68"/>
      <c r="C393" s="57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69"/>
      <c r="C394" s="58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67" t="s">
        <v>377</v>
      </c>
      <c r="C395" s="56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68"/>
      <c r="C396" s="57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68"/>
      <c r="C397" s="57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68"/>
      <c r="C398" s="57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68"/>
      <c r="C399" s="57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69"/>
      <c r="C400" s="58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67" t="s">
        <v>378</v>
      </c>
      <c r="C401" s="56" t="s">
        <v>353</v>
      </c>
      <c r="D401" s="13">
        <v>10388</v>
      </c>
      <c r="E401" s="13">
        <v>10421</v>
      </c>
      <c r="F401" s="13"/>
      <c r="G401" s="13"/>
      <c r="H401" s="13">
        <f>E401-D401</f>
        <v>33</v>
      </c>
      <c r="I401" s="5"/>
    </row>
    <row r="402" spans="2:9">
      <c r="B402" s="68"/>
      <c r="C402" s="57"/>
      <c r="D402" s="13">
        <v>10377</v>
      </c>
      <c r="E402" s="13">
        <v>10421</v>
      </c>
      <c r="F402" s="13"/>
      <c r="G402" s="13"/>
      <c r="H402" s="13">
        <f>E402-D402</f>
        <v>44</v>
      </c>
      <c r="I402" s="5"/>
    </row>
    <row r="403" spans="2:9">
      <c r="B403" s="68"/>
      <c r="C403" s="57"/>
      <c r="D403" s="13">
        <v>10360</v>
      </c>
      <c r="E403" s="13">
        <v>10421</v>
      </c>
      <c r="F403" s="13"/>
      <c r="G403" s="13"/>
      <c r="H403" s="13">
        <f>E403-D403</f>
        <v>61</v>
      </c>
      <c r="I403" s="5"/>
    </row>
    <row r="404" spans="2:9">
      <c r="B404" s="68"/>
      <c r="C404" s="57"/>
      <c r="D404" s="13">
        <v>10338</v>
      </c>
      <c r="E404" s="13">
        <v>10362</v>
      </c>
      <c r="F404" s="13"/>
      <c r="G404" s="13"/>
      <c r="H404" s="13">
        <f>E404-D404</f>
        <v>24</v>
      </c>
      <c r="I404" s="5"/>
    </row>
    <row r="405" spans="2:9">
      <c r="B405" s="69"/>
      <c r="C405" s="58"/>
      <c r="D405" s="13">
        <v>10347</v>
      </c>
      <c r="E405" s="13">
        <v>10363</v>
      </c>
      <c r="F405" s="13"/>
      <c r="G405" s="13"/>
      <c r="H405" s="13">
        <f>E405-D405</f>
        <v>16</v>
      </c>
      <c r="I405" s="5"/>
    </row>
    <row r="406" spans="2:9">
      <c r="B406" s="72" t="s">
        <v>380</v>
      </c>
      <c r="C406" s="53" t="s">
        <v>353</v>
      </c>
      <c r="D406" s="13">
        <v>10367</v>
      </c>
      <c r="E406" s="13">
        <v>10395</v>
      </c>
      <c r="F406" s="13"/>
      <c r="G406" s="13"/>
      <c r="H406" s="13">
        <f>E406-D406</f>
        <v>28</v>
      </c>
      <c r="I406" s="5"/>
    </row>
    <row r="407" spans="2:9">
      <c r="B407" s="70"/>
      <c r="C407" s="54"/>
      <c r="D407" s="13">
        <v>10344</v>
      </c>
      <c r="E407" s="13">
        <v>10395</v>
      </c>
      <c r="F407" s="13"/>
      <c r="G407" s="13"/>
      <c r="H407" s="13">
        <f>E407-D407</f>
        <v>51</v>
      </c>
      <c r="I407" s="5"/>
    </row>
    <row r="408" spans="2:9">
      <c r="B408" s="70"/>
      <c r="C408" s="54"/>
      <c r="D408" s="13">
        <v>10335</v>
      </c>
      <c r="E408" s="13">
        <v>10395</v>
      </c>
      <c r="F408" s="13"/>
      <c r="G408" s="13"/>
      <c r="H408" s="13">
        <f>E408-D408</f>
        <v>60</v>
      </c>
      <c r="I408" s="5"/>
    </row>
    <row r="409" spans="2:9">
      <c r="B409" s="70"/>
      <c r="C409" s="54"/>
      <c r="D409" s="13">
        <v>10322.9</v>
      </c>
      <c r="E409" s="13">
        <v>10395</v>
      </c>
      <c r="F409" s="13"/>
      <c r="G409" s="13"/>
      <c r="H409" s="13">
        <f>E409-D409</f>
        <v>72.100000000000364</v>
      </c>
      <c r="I409" s="5"/>
    </row>
    <row r="410" spans="2:9">
      <c r="B410" s="70"/>
      <c r="C410" s="54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71"/>
      <c r="C411" s="55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72" t="s">
        <v>381</v>
      </c>
      <c r="C412" s="53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70"/>
      <c r="C413" s="54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70"/>
      <c r="C414" s="54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70"/>
      <c r="C415" s="54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70"/>
      <c r="C416" s="54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71"/>
      <c r="C417" s="55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72" t="s">
        <v>382</v>
      </c>
      <c r="C418" s="53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70"/>
      <c r="C419" s="54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71"/>
      <c r="C420" s="55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72" t="s">
        <v>383</v>
      </c>
      <c r="C421" s="53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70"/>
      <c r="C422" s="54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70"/>
      <c r="C423" s="54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70"/>
      <c r="C424" s="54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71"/>
      <c r="C425" s="55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72" t="s">
        <v>385</v>
      </c>
      <c r="C426" s="53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70"/>
      <c r="C427" s="54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70"/>
      <c r="C428" s="54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70"/>
      <c r="C429" s="54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70" t="s">
        <v>386</v>
      </c>
      <c r="C430" s="54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70"/>
      <c r="C431" s="55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70"/>
      <c r="C432" s="53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70"/>
      <c r="C433" s="54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71"/>
      <c r="C434" s="55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67" t="s">
        <v>386</v>
      </c>
      <c r="C435" s="56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68"/>
      <c r="C436" s="57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68"/>
      <c r="C437" s="57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69"/>
      <c r="C438" s="57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58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67" t="s">
        <v>392</v>
      </c>
      <c r="C457" s="56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68"/>
      <c r="C458" s="57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68"/>
      <c r="C459" s="57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69"/>
      <c r="C460" s="57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57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57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57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57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58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53" t="s">
        <v>403</v>
      </c>
      <c r="C473" s="53" t="s">
        <v>394</v>
      </c>
      <c r="D473" s="13">
        <v>10270</v>
      </c>
      <c r="E473" s="13">
        <v>10290</v>
      </c>
      <c r="F473" s="13"/>
      <c r="G473" s="13"/>
      <c r="H473" s="13">
        <f>E473-D473</f>
        <v>20</v>
      </c>
      <c r="I473" s="13"/>
    </row>
    <row r="474" spans="2:9">
      <c r="B474" s="54"/>
      <c r="C474" s="54"/>
      <c r="D474" s="13">
        <v>10260</v>
      </c>
      <c r="E474" s="13">
        <v>10290</v>
      </c>
      <c r="F474" s="13"/>
      <c r="G474" s="13"/>
      <c r="H474" s="13">
        <f>E474-D474</f>
        <v>30</v>
      </c>
      <c r="I474" s="13"/>
    </row>
    <row r="475" spans="2:9">
      <c r="B475" s="54"/>
      <c r="C475" s="54"/>
      <c r="D475" s="13">
        <v>10242</v>
      </c>
      <c r="E475" s="13">
        <v>10290</v>
      </c>
      <c r="F475" s="13"/>
      <c r="G475" s="13"/>
      <c r="H475" s="13">
        <f>E475-D475</f>
        <v>48</v>
      </c>
      <c r="I475" s="13"/>
    </row>
    <row r="476" spans="2:9">
      <c r="B476" s="54"/>
      <c r="C476" s="54"/>
      <c r="D476" s="14">
        <v>10236</v>
      </c>
      <c r="E476" s="14">
        <v>10305</v>
      </c>
      <c r="F476" s="13"/>
      <c r="G476" s="13"/>
      <c r="H476" s="13">
        <f>E476-D476</f>
        <v>69</v>
      </c>
      <c r="I476" s="13"/>
    </row>
    <row r="477" spans="2:9">
      <c r="B477" s="54"/>
      <c r="C477" s="54"/>
      <c r="D477" s="13">
        <v>10225</v>
      </c>
      <c r="E477" s="13">
        <v>10305</v>
      </c>
      <c r="F477" s="13"/>
      <c r="G477" s="13"/>
      <c r="H477" s="13">
        <f>E477-D477</f>
        <v>80</v>
      </c>
      <c r="I477" s="13"/>
    </row>
    <row r="478" spans="2:9">
      <c r="B478" s="54"/>
      <c r="C478" s="54"/>
      <c r="D478" s="13">
        <v>10218</v>
      </c>
      <c r="E478" s="13">
        <v>10305</v>
      </c>
      <c r="F478" s="13"/>
      <c r="G478" s="13"/>
      <c r="H478" s="13">
        <f>E478-D478</f>
        <v>87</v>
      </c>
      <c r="I478" s="13"/>
    </row>
    <row r="479" spans="2:9">
      <c r="B479" s="54"/>
      <c r="C479" s="54"/>
      <c r="D479" s="13">
        <v>10208</v>
      </c>
      <c r="E479" s="13">
        <v>10250</v>
      </c>
      <c r="F479" s="13"/>
      <c r="G479" s="13"/>
      <c r="H479" s="13">
        <f>E479-D479</f>
        <v>42</v>
      </c>
      <c r="I479" s="13"/>
    </row>
    <row r="480" spans="2:9">
      <c r="B480" s="54"/>
      <c r="C480" s="54"/>
      <c r="D480" s="13">
        <v>10192</v>
      </c>
      <c r="E480" s="13">
        <v>10250</v>
      </c>
      <c r="F480" s="13"/>
      <c r="G480" s="13"/>
      <c r="H480" s="13">
        <f>E480-D480</f>
        <v>58</v>
      </c>
      <c r="I480" s="13"/>
    </row>
    <row r="481" spans="2:9">
      <c r="B481" s="54"/>
      <c r="C481" s="54"/>
      <c r="D481" s="13">
        <v>10160</v>
      </c>
      <c r="E481" s="13">
        <v>10250</v>
      </c>
      <c r="F481" s="13"/>
      <c r="G481" s="13"/>
      <c r="H481" s="13">
        <f>E481-D481</f>
        <v>90</v>
      </c>
      <c r="I481" s="13"/>
    </row>
    <row r="482" spans="2:9">
      <c r="B482" s="54"/>
      <c r="C482" s="54"/>
      <c r="D482" s="13">
        <v>10142</v>
      </c>
      <c r="E482" s="13">
        <v>10190</v>
      </c>
      <c r="F482" s="13"/>
      <c r="G482" s="13"/>
      <c r="H482" s="13">
        <f>E482-D482</f>
        <v>48</v>
      </c>
      <c r="I482" s="13"/>
    </row>
    <row r="483" spans="2:9">
      <c r="B483" s="55"/>
      <c r="C483" s="55"/>
      <c r="D483" s="13">
        <v>10142</v>
      </c>
      <c r="E483" s="13">
        <v>10180</v>
      </c>
      <c r="F483" s="13"/>
      <c r="G483" s="13"/>
      <c r="H483" s="13">
        <f>E483-D483</f>
        <v>38</v>
      </c>
      <c r="I483" s="13"/>
    </row>
    <row r="484" spans="2:9">
      <c r="B484" s="53" t="s">
        <v>405</v>
      </c>
      <c r="C484" s="53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54"/>
      <c r="C485" s="54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54"/>
      <c r="C486" s="54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55"/>
      <c r="C487" s="55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56" t="s">
        <v>407</v>
      </c>
      <c r="C488" s="56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57"/>
      <c r="C489" s="57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57"/>
      <c r="C490" s="57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57"/>
      <c r="C491" s="57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57"/>
      <c r="C492" s="57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57"/>
      <c r="C493" s="57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57"/>
      <c r="C494" s="57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57"/>
      <c r="C495" s="57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57"/>
      <c r="C496" s="57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57"/>
      <c r="C497" s="57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57"/>
      <c r="C498" s="57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57"/>
      <c r="C499" s="57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57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57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57" t="s">
        <v>409</v>
      </c>
      <c r="C502" s="57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57"/>
      <c r="C503" s="57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57"/>
      <c r="C504" s="57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57"/>
      <c r="C505" s="57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57"/>
      <c r="C506" s="57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57"/>
      <c r="C507" s="57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57"/>
      <c r="C508" s="57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57"/>
      <c r="C509" s="57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57"/>
      <c r="C510" s="57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57"/>
      <c r="C511" s="57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57"/>
      <c r="C512" s="57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57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58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56" t="s">
        <v>410</v>
      </c>
      <c r="C515" s="56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57"/>
      <c r="C516" s="57"/>
      <c r="D516" s="13">
        <v>10111</v>
      </c>
      <c r="E516" s="13"/>
      <c r="F516" s="13">
        <v>10132</v>
      </c>
      <c r="G516" s="13"/>
      <c r="H516" s="13">
        <f>F516-D516</f>
        <v>21</v>
      </c>
      <c r="I516" s="5"/>
    </row>
    <row r="517" spans="2:9">
      <c r="B517" s="57"/>
      <c r="C517" s="57"/>
      <c r="D517" s="13">
        <v>10111</v>
      </c>
      <c r="E517" s="13"/>
      <c r="F517" s="13">
        <v>10137</v>
      </c>
      <c r="G517" s="13"/>
      <c r="H517" s="13">
        <f>F517-D517</f>
        <v>26</v>
      </c>
      <c r="I517" s="5"/>
    </row>
    <row r="518" spans="2:9">
      <c r="B518" s="57"/>
      <c r="C518" s="57"/>
      <c r="D518" s="13">
        <v>10110</v>
      </c>
      <c r="E518" s="13"/>
      <c r="F518" s="13">
        <v>10143</v>
      </c>
      <c r="G518" s="13"/>
      <c r="H518" s="13">
        <f>F518-D518</f>
        <v>33</v>
      </c>
      <c r="I518" s="5"/>
    </row>
    <row r="519" spans="2:9">
      <c r="B519" s="57"/>
      <c r="C519" s="57"/>
      <c r="D519" s="13">
        <v>10110</v>
      </c>
      <c r="E519" s="13"/>
      <c r="F519" s="13">
        <v>10147</v>
      </c>
      <c r="G519" s="13"/>
      <c r="H519" s="13">
        <f>F519-D519</f>
        <v>37</v>
      </c>
      <c r="I519" s="5"/>
    </row>
    <row r="520" spans="2:9">
      <c r="B520" s="57"/>
      <c r="C520" s="57"/>
      <c r="D520" s="13">
        <v>10138</v>
      </c>
      <c r="E520" s="13"/>
      <c r="F520" s="13">
        <v>10155</v>
      </c>
      <c r="G520" s="13"/>
      <c r="H520" s="13">
        <f>F520-D520</f>
        <v>17</v>
      </c>
      <c r="I520" s="5"/>
    </row>
    <row r="521" spans="2:9">
      <c r="B521" s="57"/>
      <c r="C521" s="57"/>
      <c r="D521" s="13">
        <v>10138</v>
      </c>
      <c r="E521" s="13"/>
      <c r="F521" s="13">
        <v>10164</v>
      </c>
      <c r="G521" s="13"/>
      <c r="H521" s="13">
        <f>F521-D521</f>
        <v>26</v>
      </c>
      <c r="I521" s="5"/>
    </row>
    <row r="522" spans="2:9">
      <c r="B522" s="57"/>
      <c r="C522" s="57"/>
      <c r="D522" s="13">
        <v>10135</v>
      </c>
      <c r="E522" s="13"/>
      <c r="F522" s="13">
        <v>10164</v>
      </c>
      <c r="G522" s="13"/>
      <c r="H522" s="13">
        <f>F522-D522</f>
        <v>29</v>
      </c>
      <c r="I522" s="5"/>
    </row>
    <row r="523" spans="2:9">
      <c r="B523" s="57"/>
      <c r="C523" s="57"/>
      <c r="D523" s="13">
        <v>10139</v>
      </c>
      <c r="E523" s="13"/>
      <c r="F523" s="13">
        <v>10192</v>
      </c>
      <c r="G523" s="13"/>
      <c r="H523" s="13">
        <f>F523-D523</f>
        <v>53</v>
      </c>
      <c r="I523" s="5"/>
    </row>
    <row r="524" spans="2:9">
      <c r="B524" s="58"/>
      <c r="C524" s="58"/>
      <c r="D524" s="13">
        <v>10139</v>
      </c>
      <c r="E524" s="13"/>
      <c r="F524" s="13">
        <v>10192</v>
      </c>
      <c r="G524" s="13"/>
      <c r="H524" s="13">
        <f>F524-D524</f>
        <v>53</v>
      </c>
      <c r="I524" s="5"/>
    </row>
    <row r="525" spans="2:9">
      <c r="B525" s="56" t="s">
        <v>415</v>
      </c>
      <c r="C525" s="56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57"/>
      <c r="C526" s="57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57"/>
      <c r="C527" s="57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57"/>
      <c r="C528" s="57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57"/>
      <c r="C529" s="57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57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57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58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56" t="s">
        <v>427</v>
      </c>
      <c r="C533" s="56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57"/>
      <c r="C534" s="57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57"/>
      <c r="C535" s="57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57"/>
      <c r="C536" s="57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57"/>
      <c r="C537" s="57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57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57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58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53" t="s">
        <v>430</v>
      </c>
      <c r="C541" s="53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54"/>
      <c r="C542" s="54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54"/>
      <c r="C543" s="54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54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54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55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56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57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57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58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53" t="s">
        <v>446</v>
      </c>
      <c r="C552" s="53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54"/>
      <c r="C553" s="54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B421:B425"/>
    <mergeCell ref="B395:B400"/>
    <mergeCell ref="C395:C400"/>
    <mergeCell ref="C387:C390"/>
    <mergeCell ref="B387:B390"/>
    <mergeCell ref="B391:B394"/>
    <mergeCell ref="C391:C394"/>
    <mergeCell ref="B401:B405"/>
    <mergeCell ref="B430:B434"/>
    <mergeCell ref="C432:C434"/>
    <mergeCell ref="C421:C42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53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54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54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54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54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54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55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82" t="s">
        <v>44</v>
      </c>
      <c r="G25" s="83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81" t="s">
        <v>44</v>
      </c>
      <c r="G38" s="81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81" t="s">
        <v>44</v>
      </c>
      <c r="G51" s="81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81" t="s">
        <v>44</v>
      </c>
      <c r="G63" s="81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81" t="s">
        <v>44</v>
      </c>
      <c r="G76" s="81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81" t="s">
        <v>44</v>
      </c>
      <c r="G96" s="81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75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75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75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81" t="s">
        <v>44</v>
      </c>
      <c r="G119" s="81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81" t="s">
        <v>44</v>
      </c>
      <c r="G162" s="81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53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54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54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55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>E243-D243</f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>E244-D244</f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>E245-D245</f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>E246-D246</f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>E247-D247</f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>E248-D248</f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81" t="s">
        <v>44</v>
      </c>
      <c r="G253" s="81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>E275-D275</f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>E276-D276</f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>E277-D277</f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>E278-D278</f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>E279-D279</f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81" t="s">
        <v>44</v>
      </c>
      <c r="G291" s="81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>F300-D300</f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>F301-D301</f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>F302-D302</f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>F303-D303</f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>F304-D304</f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>F305-D305</f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>F306-D306</f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53" t="s">
        <v>378</v>
      </c>
      <c r="C310" s="53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54"/>
      <c r="C311" s="54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55"/>
      <c r="C312" s="55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53" t="s">
        <v>381</v>
      </c>
      <c r="C315" s="53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54"/>
      <c r="C316" s="54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54"/>
      <c r="C317" s="54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55"/>
      <c r="C318" s="55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53" t="s">
        <v>383</v>
      </c>
      <c r="C320" s="53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54"/>
      <c r="C321" s="54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55"/>
      <c r="C322" s="55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53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53" t="s">
        <v>386</v>
      </c>
      <c r="C324" s="54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54"/>
      <c r="C325" s="54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55"/>
      <c r="C326" s="55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56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57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57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57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58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53" t="s">
        <v>403</v>
      </c>
      <c r="C351" s="53" t="s">
        <v>399</v>
      </c>
      <c r="D351" s="1">
        <v>25390</v>
      </c>
      <c r="E351" s="1">
        <v>25490</v>
      </c>
      <c r="F351" s="1"/>
      <c r="G351" s="1"/>
      <c r="H351" s="1">
        <f>E351-D351</f>
        <v>100</v>
      </c>
      <c r="I351" s="1"/>
    </row>
    <row r="352" spans="2:9">
      <c r="B352" s="54"/>
      <c r="C352" s="54"/>
      <c r="D352" s="1">
        <v>25375</v>
      </c>
      <c r="E352" s="1">
        <v>25490</v>
      </c>
      <c r="F352" s="1"/>
      <c r="G352" s="1"/>
      <c r="H352" s="1">
        <f>E352-D352</f>
        <v>115</v>
      </c>
      <c r="I352" s="1"/>
    </row>
    <row r="353" spans="2:9">
      <c r="B353" s="54"/>
      <c r="C353" s="54"/>
      <c r="D353" s="1">
        <v>25410</v>
      </c>
      <c r="E353" s="1">
        <v>25460</v>
      </c>
      <c r="F353" s="1"/>
      <c r="G353" s="1"/>
      <c r="H353" s="1">
        <f>E353-D353</f>
        <v>50</v>
      </c>
      <c r="I353" s="1"/>
    </row>
    <row r="354" spans="2:9">
      <c r="B354" s="55"/>
      <c r="C354" s="55"/>
      <c r="D354" s="1">
        <v>25230</v>
      </c>
      <c r="E354" s="1">
        <v>25460</v>
      </c>
      <c r="F354" s="1"/>
      <c r="G354" s="1"/>
      <c r="H354" s="1">
        <f>E354-D354</f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>E355-D355</f>
        <v>140</v>
      </c>
      <c r="I355" s="1"/>
    </row>
    <row r="356" spans="2:9">
      <c r="B356" s="53" t="s">
        <v>407</v>
      </c>
      <c r="C356" s="53" t="s">
        <v>399</v>
      </c>
      <c r="D356" s="1">
        <v>25040</v>
      </c>
      <c r="E356" s="1">
        <v>25140</v>
      </c>
      <c r="F356" s="1"/>
      <c r="G356" s="1"/>
      <c r="H356" s="1">
        <f>E356-D356</f>
        <v>100</v>
      </c>
      <c r="I356" s="1"/>
    </row>
    <row r="357" spans="2:9">
      <c r="B357" s="54"/>
      <c r="C357" s="54"/>
      <c r="D357" s="1">
        <v>25000</v>
      </c>
      <c r="E357" s="1">
        <v>25080</v>
      </c>
      <c r="F357" s="1"/>
      <c r="G357" s="1"/>
      <c r="H357" s="1">
        <f>E357-D357</f>
        <v>80</v>
      </c>
      <c r="I357" s="1"/>
    </row>
    <row r="358" spans="2:9">
      <c r="B358" s="54"/>
      <c r="C358" s="54"/>
      <c r="D358" s="1">
        <v>25030</v>
      </c>
      <c r="E358" s="1">
        <v>25200</v>
      </c>
      <c r="F358" s="1"/>
      <c r="G358" s="1"/>
      <c r="H358" s="1">
        <f>E358-D358</f>
        <v>170</v>
      </c>
      <c r="I358" s="1"/>
    </row>
    <row r="359" spans="2:9">
      <c r="B359" s="54"/>
      <c r="C359" s="54"/>
      <c r="D359" s="1">
        <v>25080</v>
      </c>
      <c r="E359" s="1">
        <v>25280</v>
      </c>
      <c r="F359" s="1"/>
      <c r="G359" s="1"/>
      <c r="H359" s="1">
        <f>E359-D359</f>
        <v>200</v>
      </c>
      <c r="I359" s="1"/>
    </row>
    <row r="360" spans="2:9">
      <c r="B360" s="55"/>
      <c r="C360" s="55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53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54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54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54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54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54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55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53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53" t="s">
        <v>415</v>
      </c>
      <c r="C369" s="54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54"/>
      <c r="C370" s="54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54"/>
      <c r="C371" s="54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55"/>
      <c r="C372" s="54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55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53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54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54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54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54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55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53" t="s">
        <v>437</v>
      </c>
      <c r="C380" s="53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55"/>
      <c r="C381" s="55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53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54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54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55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51:G51"/>
    <mergeCell ref="F63:G63"/>
    <mergeCell ref="F96:G96"/>
    <mergeCell ref="F76:G76"/>
    <mergeCell ref="C361:C367"/>
    <mergeCell ref="C356:C360"/>
    <mergeCell ref="B356:B360"/>
    <mergeCell ref="B369:B372"/>
    <mergeCell ref="C18:C24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85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86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85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86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84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84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84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84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87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88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>I221*D221</f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>F222-E222</f>
        <v>2.5</v>
      </c>
      <c r="J222" s="13">
        <f>I222*D222</f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>F223-E223</f>
        <v>3</v>
      </c>
      <c r="J223" s="13">
        <f>I223*D223</f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>F224-E224</f>
        <v>4</v>
      </c>
      <c r="J224" s="13">
        <f>I224*D224</f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>F225-E225</f>
        <v>3</v>
      </c>
      <c r="J225" s="13">
        <f>I225*D225</f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>F226-E226</f>
        <v>6</v>
      </c>
      <c r="J226" s="13">
        <f>I226*D226</f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>F227-E227</f>
        <v>8</v>
      </c>
      <c r="J227" s="13">
        <f>I227*D227</f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>I228*D228</f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>I229*D229</f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>I230*D230</f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>I231*D231</f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>I232*D232</f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>F233-E233</f>
        <v>11</v>
      </c>
      <c r="J233" s="13">
        <f>I233*D233</f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>F234-E234</f>
        <v>3</v>
      </c>
      <c r="J234" s="13">
        <f>I234*D234</f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>F235-E235</f>
        <v>4.5</v>
      </c>
      <c r="J235" s="13">
        <f>I235*D235</f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>F236-E236</f>
        <v>5</v>
      </c>
      <c r="J236" s="13">
        <f>I236*D236</f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>F237-E237</f>
        <v>7</v>
      </c>
      <c r="J237" s="13">
        <f>I237*D237</f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>F238-E238</f>
        <v>35</v>
      </c>
      <c r="J238" s="13">
        <f>I238*D238</f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>F239-E239</f>
        <v>9</v>
      </c>
      <c r="J239" s="13">
        <f>I239*D239</f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>F240-E240</f>
        <v>11</v>
      </c>
      <c r="J240" s="13">
        <f>I240*D240</f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>F241-E241</f>
        <v>3</v>
      </c>
      <c r="J241" s="13">
        <f>I241*D241</f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>F272-E272</f>
        <v>4.9000000000000341</v>
      </c>
      <c r="J272" s="1">
        <f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>F273-E273</f>
        <v>7</v>
      </c>
      <c r="J273" s="1">
        <f>I273*D273</f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>F274-E274</f>
        <v>2.6999999999999886</v>
      </c>
      <c r="J274" s="1">
        <f>I274*D274</f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>F275-E275</f>
        <v>3.8000000000000114</v>
      </c>
      <c r="J275" s="1">
        <f>I275*D275</f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>F276-E276</f>
        <v>2.5500000000000114</v>
      </c>
      <c r="J276" s="1">
        <f>I276*D276</f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>F277-E277</f>
        <v>0.80000000000001137</v>
      </c>
      <c r="J277" s="1">
        <f>I277*D277</f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>F278-E278</f>
        <v>1.6499999999999773</v>
      </c>
      <c r="J278" s="1">
        <f>I278*D278</f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>F279-E279</f>
        <v>4.3000000000000114</v>
      </c>
      <c r="J279" s="1">
        <f>I279*D279</f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>F280-E280</f>
        <v>11</v>
      </c>
      <c r="J280" s="1">
        <f>I280*D280</f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>F281-E281</f>
        <v>5</v>
      </c>
      <c r="J281" s="1">
        <f>I281*D281</f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>F282-E282</f>
        <v>3</v>
      </c>
      <c r="J282" s="1">
        <f>I282*D282</f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>F283-E283</f>
        <v>3</v>
      </c>
      <c r="J283" s="1">
        <f>I283*D283</f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>F284-E284</f>
        <v>2.8999999999999773</v>
      </c>
      <c r="J284" s="1">
        <f>I284*D284</f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>I285*D285</f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>I286*D286</f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>I287*D287</f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>I288*D288</f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>I289*D289</f>
        <v>14550.000000000069</v>
      </c>
      <c r="K289" s="1"/>
    </row>
    <row r="290" spans="2:11">
      <c r="B290" s="53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>I290*D290</f>
        <v>4800</v>
      </c>
      <c r="K290" s="1"/>
    </row>
    <row r="291" spans="2:11">
      <c r="B291" s="54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>I291*D291</f>
        <v>12900.000000000035</v>
      </c>
      <c r="K291" s="1"/>
    </row>
    <row r="292" spans="2:11">
      <c r="B292" s="55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>I292*D292</f>
        <v>10800</v>
      </c>
      <c r="K292" s="1"/>
    </row>
    <row r="293" spans="2:11">
      <c r="B293" s="53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>I293*D293</f>
        <v>20400</v>
      </c>
      <c r="K293" s="1"/>
    </row>
    <row r="294" spans="2:11">
      <c r="B294" s="54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>I294*D294</f>
        <v>18000</v>
      </c>
      <c r="K294" s="1"/>
    </row>
    <row r="295" spans="2:11">
      <c r="B295" s="54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>I295*D295</f>
        <v>27000</v>
      </c>
      <c r="K295" s="1"/>
    </row>
    <row r="296" spans="2:11">
      <c r="B296" s="55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>I296*D296</f>
        <v>15000</v>
      </c>
      <c r="K296" s="1"/>
    </row>
    <row r="297" spans="2:11">
      <c r="B297" s="53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>I297*D297</f>
        <v>15000</v>
      </c>
      <c r="K297" s="1"/>
    </row>
    <row r="298" spans="2:11">
      <c r="B298" s="54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>I298*D298</f>
        <v>21000</v>
      </c>
      <c r="K298" s="1"/>
    </row>
    <row r="299" spans="2:11">
      <c r="B299" s="54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>I299*D299</f>
        <v>8400</v>
      </c>
      <c r="K299" s="1"/>
    </row>
    <row r="300" spans="2:11">
      <c r="B300" s="55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>I300*D300</f>
        <v>39600</v>
      </c>
      <c r="K300" s="1"/>
    </row>
    <row r="301" spans="2:11">
      <c r="B301" s="53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>I301*D301</f>
        <v>12000</v>
      </c>
      <c r="K301" s="1"/>
    </row>
    <row r="302" spans="2:11">
      <c r="B302" s="55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>I302*D302</f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53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54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55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53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55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53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55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154:C155"/>
    <mergeCell ref="C178:C181"/>
    <mergeCell ref="C194:C195"/>
    <mergeCell ref="C158:C159"/>
    <mergeCell ref="B290:B292"/>
    <mergeCell ref="C328:C330"/>
    <mergeCell ref="B297:B300"/>
    <mergeCell ref="B301:B302"/>
    <mergeCell ref="B293:B296"/>
    <mergeCell ref="C331:C332"/>
    <mergeCell ref="C333:C33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89" t="s">
        <v>445</v>
      </c>
      <c r="C3" s="90"/>
      <c r="D3" s="90"/>
      <c r="E3" s="90"/>
      <c r="F3" s="91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OPTION2018</vt:lpstr>
      <vt:lpstr>NF2018</vt:lpstr>
      <vt:lpstr>BNF2018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2018-01-19T14:41:11Z</dcterms:modified>
</cp:coreProperties>
</file>