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3"/>
  </bookViews>
  <sheets>
    <sheet name="OPTION" sheetId="1" r:id="rId1"/>
    <sheet name="NIFTY" sheetId="2" r:id="rId2"/>
    <sheet name="BANK" sheetId="3" r:id="rId3"/>
    <sheet name="STOCK FUT" sheetId="4" r:id="rId4"/>
    <sheet name="Sheet1" sheetId="5" r:id="rId5"/>
  </sheets>
  <calcPr calcId="124519"/>
</workbook>
</file>

<file path=xl/calcChain.xml><?xml version="1.0" encoding="utf-8"?>
<calcChain xmlns="http://schemas.openxmlformats.org/spreadsheetml/2006/main">
  <c r="J296" i="4"/>
  <c r="J297"/>
  <c r="I296"/>
  <c r="H418" i="2"/>
  <c r="H416"/>
  <c r="H417"/>
  <c r="H415"/>
  <c r="H414"/>
  <c r="H413"/>
  <c r="H412"/>
  <c r="H410"/>
  <c r="H409"/>
  <c r="H408"/>
  <c r="H407"/>
  <c r="H406"/>
  <c r="G679" i="1"/>
  <c r="G674"/>
  <c r="G675"/>
  <c r="G676"/>
  <c r="G673"/>
  <c r="G672"/>
  <c r="G671"/>
  <c r="G670"/>
  <c r="G669"/>
  <c r="G668"/>
  <c r="G666"/>
  <c r="G658"/>
  <c r="G659"/>
  <c r="G660"/>
  <c r="G661"/>
  <c r="G662"/>
  <c r="G663"/>
  <c r="G664"/>
  <c r="G657"/>
  <c r="G665"/>
  <c r="G656"/>
  <c r="H319" i="3"/>
  <c r="H318"/>
  <c r="H317"/>
  <c r="J295" i="4" l="1"/>
  <c r="I295"/>
  <c r="H316" i="3"/>
  <c r="H315"/>
  <c r="I294" i="4"/>
  <c r="J294" s="1"/>
  <c r="I293"/>
  <c r="J293" s="1"/>
  <c r="I292"/>
  <c r="J292" s="1"/>
  <c r="H314" i="3" l="1"/>
  <c r="J291" i="4"/>
  <c r="I291"/>
  <c r="I290"/>
  <c r="J290" s="1"/>
  <c r="H313" i="3"/>
  <c r="H405" i="2"/>
  <c r="H404"/>
  <c r="H402"/>
  <c r="H403"/>
  <c r="H401"/>
  <c r="G653" i="1"/>
  <c r="G654"/>
  <c r="G652"/>
  <c r="G644"/>
  <c r="G645"/>
  <c r="G646"/>
  <c r="G647"/>
  <c r="G648"/>
  <c r="G649"/>
  <c r="G650"/>
  <c r="G651"/>
  <c r="G643"/>
  <c r="G642"/>
  <c r="I289" i="4"/>
  <c r="J289" s="1"/>
  <c r="H312" i="3"/>
  <c r="I288" i="4"/>
  <c r="J288" s="1"/>
  <c r="H311" i="3"/>
  <c r="H310"/>
  <c r="I287" i="4"/>
  <c r="J287" s="1"/>
  <c r="I286"/>
  <c r="J286" s="1"/>
  <c r="I285"/>
  <c r="J285"/>
  <c r="H309" i="3"/>
  <c r="H399" i="2"/>
  <c r="H398"/>
  <c r="H400"/>
  <c r="H397"/>
  <c r="H396"/>
  <c r="H395"/>
  <c r="G641" i="1"/>
  <c r="G640"/>
  <c r="G639"/>
  <c r="G638"/>
  <c r="G637"/>
  <c r="G636"/>
  <c r="G635"/>
  <c r="G634"/>
  <c r="G633"/>
  <c r="G632"/>
  <c r="G631"/>
  <c r="G630"/>
  <c r="G629"/>
  <c r="H308" i="3"/>
  <c r="H307"/>
  <c r="H393" i="2"/>
  <c r="H392"/>
  <c r="H391"/>
  <c r="G626" i="1"/>
  <c r="G620"/>
  <c r="G625"/>
  <c r="G624"/>
  <c r="G623"/>
  <c r="G622"/>
  <c r="G619"/>
  <c r="G621"/>
  <c r="G617"/>
  <c r="G615"/>
  <c r="H306" i="3"/>
  <c r="I284" i="4"/>
  <c r="J284" s="1"/>
  <c r="I283"/>
  <c r="J283" s="1"/>
  <c r="I282"/>
  <c r="J282" s="1"/>
  <c r="H389" i="2"/>
  <c r="H390"/>
  <c r="H388"/>
  <c r="H387"/>
  <c r="G611" i="1"/>
  <c r="G610"/>
  <c r="G609"/>
  <c r="G608"/>
  <c r="G607"/>
  <c r="G613"/>
  <c r="G612"/>
  <c r="G606"/>
  <c r="H305" i="3"/>
  <c r="I281" i="4"/>
  <c r="J281" s="1"/>
  <c r="H304" i="3"/>
  <c r="I280" i="4"/>
  <c r="J280" s="1"/>
  <c r="I279"/>
  <c r="J279" s="1"/>
  <c r="G605" i="1"/>
  <c r="G604"/>
  <c r="G603"/>
  <c r="G602"/>
  <c r="G601"/>
  <c r="G600"/>
  <c r="G599"/>
  <c r="G597"/>
  <c r="H386" i="2"/>
  <c r="H385"/>
  <c r="I277" i="4"/>
  <c r="J277" s="1"/>
  <c r="J278"/>
  <c r="I278"/>
  <c r="H303" i="3" l="1"/>
  <c r="H302"/>
  <c r="I276" i="4"/>
  <c r="J276" s="1"/>
  <c r="I275"/>
  <c r="J275" s="1"/>
  <c r="I319" i="3"/>
  <c r="H301"/>
  <c r="H383" i="2"/>
  <c r="G595" i="1"/>
  <c r="G594"/>
  <c r="G592"/>
  <c r="G593"/>
  <c r="G591"/>
  <c r="G590"/>
  <c r="G589"/>
  <c r="G588"/>
  <c r="H382" i="2"/>
  <c r="H300" i="3"/>
  <c r="I274" i="4"/>
  <c r="J274" s="1"/>
  <c r="I273"/>
  <c r="J273" s="1"/>
  <c r="I272"/>
  <c r="J272" s="1"/>
  <c r="I271"/>
  <c r="J271" s="1"/>
  <c r="H299" i="3"/>
  <c r="H380" i="2"/>
  <c r="H378"/>
  <c r="H376"/>
  <c r="H298" i="3"/>
  <c r="G587" i="1"/>
  <c r="G585"/>
  <c r="G583"/>
  <c r="G574"/>
  <c r="H291" i="3"/>
  <c r="H290"/>
  <c r="G573" i="1"/>
  <c r="G572"/>
  <c r="H367" i="2"/>
  <c r="I418" l="1"/>
  <c r="H679" i="1"/>
  <c r="G570"/>
  <c r="G569"/>
  <c r="G568"/>
  <c r="G566"/>
  <c r="H365" i="2"/>
  <c r="H364"/>
  <c r="H363"/>
  <c r="G564" i="1" l="1"/>
  <c r="G563"/>
  <c r="G562"/>
  <c r="G561"/>
  <c r="G557"/>
  <c r="G558"/>
  <c r="G559"/>
  <c r="G560"/>
  <c r="G556"/>
  <c r="G555"/>
  <c r="G553"/>
  <c r="H362" i="2"/>
  <c r="I263" i="4"/>
  <c r="J263" s="1"/>
  <c r="H361" i="2"/>
  <c r="G550" i="1"/>
  <c r="G551"/>
  <c r="G549"/>
  <c r="G548"/>
  <c r="G547"/>
  <c r="H289" i="3"/>
  <c r="H360" i="2"/>
  <c r="H288" i="3" l="1"/>
  <c r="I265" i="4" l="1"/>
  <c r="J265" s="1"/>
  <c r="G541" i="1"/>
  <c r="G524"/>
  <c r="G522"/>
  <c r="I262" i="4"/>
  <c r="J262" s="1"/>
  <c r="I260"/>
  <c r="J260" s="1"/>
  <c r="I258"/>
  <c r="J258" s="1"/>
  <c r="H359" i="2"/>
  <c r="H287" i="3"/>
  <c r="H285"/>
  <c r="G520" i="1"/>
  <c r="G544"/>
  <c r="G545"/>
  <c r="G546"/>
  <c r="G543"/>
  <c r="G523"/>
  <c r="G542"/>
  <c r="G536"/>
  <c r="H355" i="2"/>
  <c r="H354"/>
  <c r="G537" i="1"/>
  <c r="G508"/>
  <c r="G506"/>
  <c r="G504"/>
  <c r="G534"/>
  <c r="G533"/>
  <c r="G532"/>
  <c r="G531"/>
  <c r="G530"/>
  <c r="G529"/>
  <c r="G528"/>
  <c r="G527"/>
  <c r="G526"/>
  <c r="G525"/>
  <c r="G518"/>
  <c r="G517"/>
  <c r="H282" i="3" l="1"/>
  <c r="H350" i="2"/>
  <c r="H353"/>
  <c r="H348"/>
  <c r="H278" i="3" l="1"/>
  <c r="H279"/>
  <c r="H277"/>
  <c r="H276"/>
  <c r="H281"/>
  <c r="H352" i="2"/>
  <c r="G516" i="1"/>
  <c r="G514"/>
  <c r="G513"/>
  <c r="G512"/>
  <c r="G511"/>
  <c r="G510"/>
  <c r="H346" i="2"/>
  <c r="G502" i="1"/>
  <c r="G501"/>
  <c r="G500"/>
  <c r="G499"/>
  <c r="H345" i="2"/>
  <c r="H344"/>
  <c r="H342"/>
  <c r="H343"/>
  <c r="H341"/>
  <c r="G498" i="1"/>
  <c r="G497"/>
  <c r="G496"/>
  <c r="G493"/>
  <c r="G494"/>
  <c r="G492"/>
  <c r="G491"/>
  <c r="G489"/>
  <c r="G490"/>
  <c r="G488"/>
  <c r="G487"/>
  <c r="G486" l="1"/>
  <c r="G483"/>
  <c r="G484"/>
  <c r="G482"/>
  <c r="G481"/>
  <c r="G480"/>
  <c r="G479"/>
  <c r="G478"/>
  <c r="H338" i="2"/>
  <c r="H339"/>
  <c r="H340"/>
  <c r="H337"/>
  <c r="G476" i="1"/>
  <c r="G475"/>
  <c r="G474"/>
  <c r="G471"/>
  <c r="G470"/>
  <c r="G472"/>
  <c r="G469"/>
  <c r="G468"/>
  <c r="I256" i="4"/>
  <c r="J256" s="1"/>
  <c r="I255"/>
  <c r="J255" s="1"/>
  <c r="I254"/>
  <c r="J254" s="1"/>
  <c r="H275" i="3"/>
  <c r="H274"/>
  <c r="H336" i="2" l="1"/>
  <c r="H335"/>
  <c r="H333"/>
  <c r="H334"/>
  <c r="H332"/>
  <c r="G467" i="1"/>
  <c r="G466"/>
  <c r="G465"/>
  <c r="G464"/>
  <c r="G463"/>
  <c r="G462"/>
  <c r="G461"/>
  <c r="G460"/>
  <c r="G459"/>
  <c r="G458"/>
  <c r="H273" i="3"/>
  <c r="H331" i="2"/>
  <c r="G457" i="1"/>
  <c r="H329" i="2"/>
  <c r="H328"/>
  <c r="H327"/>
  <c r="G455" i="1"/>
  <c r="G454"/>
  <c r="G453"/>
  <c r="G451"/>
  <c r="H271" i="3"/>
  <c r="H326" i="2"/>
  <c r="G449" i="1"/>
  <c r="G448"/>
  <c r="I253" i="4"/>
  <c r="J253" s="1"/>
  <c r="H269" i="3"/>
  <c r="H268"/>
  <c r="H267"/>
  <c r="H324" i="2"/>
  <c r="H323"/>
  <c r="H322"/>
  <c r="G446" i="1"/>
  <c r="G443"/>
  <c r="G445"/>
  <c r="G441"/>
  <c r="H266" i="3" l="1"/>
  <c r="H265"/>
  <c r="H264"/>
  <c r="H321" i="2"/>
  <c r="H320"/>
  <c r="H319"/>
  <c r="G439" i="1"/>
  <c r="G438"/>
  <c r="I251" i="4"/>
  <c r="J251" s="1"/>
  <c r="I250"/>
  <c r="J250" s="1"/>
  <c r="G437" i="1"/>
  <c r="H318" i="2"/>
  <c r="G435" i="1"/>
  <c r="G434"/>
  <c r="G432"/>
  <c r="G433"/>
  <c r="G431"/>
  <c r="H316" i="2"/>
  <c r="H315"/>
  <c r="H314"/>
  <c r="H313"/>
  <c r="H312"/>
  <c r="H263" i="3"/>
  <c r="H262"/>
  <c r="H261"/>
  <c r="H260"/>
  <c r="I249" i="4"/>
  <c r="J249" s="1"/>
  <c r="I248"/>
  <c r="J248" s="1"/>
  <c r="I247"/>
  <c r="J247" s="1"/>
  <c r="H369" i="2" l="1"/>
  <c r="G575" i="1"/>
  <c r="H575" s="1"/>
  <c r="J266" i="4"/>
  <c r="I291" i="3"/>
  <c r="I369" i="2"/>
  <c r="H252" i="3"/>
  <c r="H250"/>
  <c r="H251"/>
  <c r="H249"/>
  <c r="H243"/>
  <c r="H244"/>
  <c r="H245"/>
  <c r="H246"/>
  <c r="H247"/>
  <c r="H248"/>
  <c r="H242"/>
  <c r="H241"/>
  <c r="H305" i="2"/>
  <c r="H304"/>
  <c r="H303"/>
  <c r="H302"/>
  <c r="H301"/>
  <c r="H300"/>
  <c r="H299"/>
  <c r="H298"/>
  <c r="H297"/>
  <c r="H296"/>
  <c r="H295"/>
  <c r="G424" i="1"/>
  <c r="G420"/>
  <c r="G423"/>
  <c r="G422"/>
  <c r="G419"/>
  <c r="G417"/>
  <c r="G421"/>
  <c r="G415"/>
  <c r="G416"/>
  <c r="G412"/>
  <c r="G411"/>
  <c r="G414"/>
  <c r="G410"/>
  <c r="G409"/>
  <c r="G408"/>
  <c r="G407"/>
  <c r="G406"/>
  <c r="G405"/>
  <c r="G404"/>
  <c r="G403"/>
  <c r="G402"/>
  <c r="G400"/>
  <c r="I241" i="4"/>
  <c r="J241" s="1"/>
  <c r="I240"/>
  <c r="J240"/>
  <c r="I239"/>
  <c r="J239" s="1"/>
  <c r="I238"/>
  <c r="J238" s="1"/>
  <c r="G397" i="1"/>
  <c r="G396"/>
  <c r="G395"/>
  <c r="G394"/>
  <c r="G384"/>
  <c r="G385"/>
  <c r="G386"/>
  <c r="G383"/>
  <c r="G393"/>
  <c r="G390"/>
  <c r="G391"/>
  <c r="G392"/>
  <c r="G389"/>
  <c r="H294" i="2"/>
  <c r="G388" i="1"/>
  <c r="G387"/>
  <c r="H292" i="2"/>
  <c r="H293"/>
  <c r="H291"/>
  <c r="H290"/>
  <c r="H289"/>
  <c r="H288"/>
  <c r="H287"/>
  <c r="G382" i="1"/>
  <c r="G381"/>
  <c r="G380"/>
  <c r="H286" i="2"/>
  <c r="G375" i="1"/>
  <c r="G374"/>
  <c r="G378"/>
  <c r="G377"/>
  <c r="H237" i="3"/>
  <c r="H238"/>
  <c r="H239"/>
  <c r="H240"/>
  <c r="H236"/>
  <c r="H235"/>
  <c r="H234"/>
  <c r="H232"/>
  <c r="H233"/>
  <c r="I237" i="4" l="1"/>
  <c r="J237" s="1"/>
  <c r="I236"/>
  <c r="J236" s="1"/>
  <c r="I235"/>
  <c r="J235" s="1"/>
  <c r="I234"/>
  <c r="J234" s="1"/>
  <c r="H285" i="2"/>
  <c r="H284"/>
  <c r="H283"/>
  <c r="H279"/>
  <c r="H280"/>
  <c r="H281"/>
  <c r="H282"/>
  <c r="H278"/>
  <c r="G376" i="1"/>
  <c r="G371"/>
  <c r="G370"/>
  <c r="G368"/>
  <c r="G367"/>
  <c r="G366"/>
  <c r="G365"/>
  <c r="G363"/>
  <c r="H231" i="3"/>
  <c r="H230"/>
  <c r="I233" i="4"/>
  <c r="J233" s="1"/>
  <c r="I232"/>
  <c r="J232" s="1"/>
  <c r="I231"/>
  <c r="J231" s="1"/>
  <c r="H276" i="2"/>
  <c r="G361" i="1"/>
  <c r="G359"/>
  <c r="G360"/>
  <c r="G358"/>
  <c r="G354"/>
  <c r="G355"/>
  <c r="G356"/>
  <c r="G357"/>
  <c r="G353"/>
  <c r="G352"/>
  <c r="G351"/>
  <c r="H229" i="3"/>
  <c r="H228"/>
  <c r="H227"/>
  <c r="H226"/>
  <c r="G338" i="1"/>
  <c r="J230" i="4"/>
  <c r="I230"/>
  <c r="I229"/>
  <c r="J229" s="1"/>
  <c r="H225" i="3"/>
  <c r="G349" i="1"/>
  <c r="G348"/>
  <c r="G347"/>
  <c r="G345"/>
  <c r="G344"/>
  <c r="G342"/>
  <c r="G341"/>
  <c r="G340"/>
  <c r="G339"/>
  <c r="G336"/>
  <c r="H272" i="2"/>
  <c r="H271"/>
  <c r="H270"/>
  <c r="H224" i="3"/>
  <c r="H223"/>
  <c r="I228" i="4" l="1"/>
  <c r="J228" s="1"/>
  <c r="G320" i="1"/>
  <c r="G334"/>
  <c r="G333"/>
  <c r="G332"/>
  <c r="G331"/>
  <c r="G330"/>
  <c r="G329"/>
  <c r="G328"/>
  <c r="G326"/>
  <c r="G324"/>
  <c r="G327"/>
  <c r="H269" i="2"/>
  <c r="H268"/>
  <c r="H267"/>
  <c r="H266"/>
  <c r="H265"/>
  <c r="H264"/>
  <c r="H263"/>
  <c r="H262"/>
  <c r="H222" i="3"/>
  <c r="H221"/>
  <c r="H261" i="2"/>
  <c r="H260"/>
  <c r="G322" i="1"/>
  <c r="G321"/>
  <c r="G317"/>
  <c r="H220" i="3"/>
  <c r="H219"/>
  <c r="I227" i="4"/>
  <c r="J227" s="1"/>
  <c r="G319" i="1"/>
  <c r="H259" i="2"/>
  <c r="H258"/>
  <c r="H218" i="3"/>
  <c r="H217"/>
  <c r="I226" i="4"/>
  <c r="J226" s="1"/>
  <c r="I219"/>
  <c r="J219" s="1"/>
  <c r="I225"/>
  <c r="J225" s="1"/>
  <c r="I224"/>
  <c r="J224" s="1"/>
  <c r="H216" i="3"/>
  <c r="H257" i="2"/>
  <c r="G315" i="1"/>
  <c r="H215" i="3" l="1"/>
  <c r="I223" i="4"/>
  <c r="J223" s="1"/>
  <c r="I222"/>
  <c r="J222" s="1"/>
  <c r="H213" i="3"/>
  <c r="H212"/>
  <c r="H255" i="2"/>
  <c r="H253"/>
  <c r="H251"/>
  <c r="G312" i="1"/>
  <c r="G313"/>
  <c r="G310"/>
  <c r="G308"/>
  <c r="G306"/>
  <c r="I221" i="4"/>
  <c r="J221" s="1"/>
  <c r="I220"/>
  <c r="J220" s="1"/>
  <c r="H210" i="3"/>
  <c r="H209"/>
  <c r="H208"/>
  <c r="H207"/>
  <c r="H206"/>
  <c r="H249" i="2"/>
  <c r="H248"/>
  <c r="G304" i="1"/>
  <c r="G303"/>
  <c r="G302"/>
  <c r="G301"/>
  <c r="G300"/>
  <c r="G298"/>
  <c r="G297"/>
  <c r="G296"/>
  <c r="G295"/>
  <c r="G294"/>
  <c r="H244" i="2"/>
  <c r="H243"/>
  <c r="H242"/>
  <c r="H241"/>
  <c r="H203" i="3"/>
  <c r="H202"/>
  <c r="H201"/>
  <c r="H200"/>
  <c r="H199"/>
  <c r="H198"/>
  <c r="H197"/>
  <c r="I217" i="4"/>
  <c r="J217" s="1"/>
  <c r="I216"/>
  <c r="J216" s="1"/>
  <c r="I215"/>
  <c r="J215" s="1"/>
  <c r="G292" i="1"/>
  <c r="G291"/>
  <c r="G290"/>
  <c r="H239" i="2"/>
  <c r="H238"/>
  <c r="H195" i="3"/>
  <c r="H193"/>
  <c r="H194"/>
  <c r="H190"/>
  <c r="I213" i="4"/>
  <c r="J213" s="1"/>
  <c r="J212"/>
  <c r="I211"/>
  <c r="J211" s="1"/>
  <c r="H235" i="2"/>
  <c r="H189" i="3"/>
  <c r="H188"/>
  <c r="G289" i="1"/>
  <c r="G287"/>
  <c r="G285"/>
  <c r="G284"/>
  <c r="H234" i="2"/>
  <c r="I210" i="4"/>
  <c r="J210" s="1"/>
  <c r="I209"/>
  <c r="J209" s="1"/>
  <c r="I208"/>
  <c r="J208" s="1"/>
  <c r="I207"/>
  <c r="J207" s="1"/>
  <c r="I205"/>
  <c r="J205" s="1"/>
  <c r="I204"/>
  <c r="J204" s="1"/>
  <c r="G281" i="1"/>
  <c r="G282"/>
  <c r="G280"/>
  <c r="G279"/>
  <c r="G277"/>
  <c r="H233" i="2"/>
  <c r="H227"/>
  <c r="H232"/>
  <c r="H231"/>
  <c r="H187" i="3"/>
  <c r="H186"/>
  <c r="H182"/>
  <c r="I202" i="4"/>
  <c r="J202" s="1"/>
  <c r="I201"/>
  <c r="J201" s="1"/>
  <c r="J200"/>
  <c r="I199"/>
  <c r="J199" s="1"/>
  <c r="H229" i="2"/>
  <c r="H230"/>
  <c r="H228"/>
  <c r="H184" i="3" l="1"/>
  <c r="G278" i="1"/>
  <c r="I197" i="4" l="1"/>
  <c r="J197" s="1"/>
  <c r="I189"/>
  <c r="J189" s="1"/>
  <c r="I193"/>
  <c r="J193" s="1"/>
  <c r="I196"/>
  <c r="J196" s="1"/>
  <c r="I195"/>
  <c r="J195" s="1"/>
  <c r="H180" i="3"/>
  <c r="H222" i="2"/>
  <c r="H225"/>
  <c r="G275" i="1"/>
  <c r="G274"/>
  <c r="G273"/>
  <c r="H179" i="3"/>
  <c r="I191" i="4"/>
  <c r="J191" s="1"/>
  <c r="I190"/>
  <c r="J190" s="1"/>
  <c r="H177" i="3" l="1"/>
  <c r="H176"/>
  <c r="G271" i="1"/>
  <c r="G270"/>
  <c r="G269"/>
  <c r="H219" i="2"/>
  <c r="H218"/>
  <c r="I187" i="4" l="1"/>
  <c r="J187" s="1"/>
  <c r="I186"/>
  <c r="J186" s="1"/>
  <c r="I185"/>
  <c r="J185" s="1"/>
  <c r="I184"/>
  <c r="J184" s="1"/>
  <c r="I183"/>
  <c r="J183" s="1"/>
  <c r="H175" i="3"/>
  <c r="H174"/>
  <c r="H173"/>
  <c r="H217" i="2"/>
  <c r="H216"/>
  <c r="H215"/>
  <c r="H213"/>
  <c r="H211"/>
  <c r="H209"/>
  <c r="G266" i="1"/>
  <c r="G267"/>
  <c r="G265"/>
  <c r="G264"/>
  <c r="G261"/>
  <c r="G260"/>
  <c r="H207" i="2"/>
  <c r="H206"/>
  <c r="H171" i="3"/>
  <c r="H170"/>
  <c r="H169"/>
  <c r="H168"/>
  <c r="H167"/>
  <c r="I177" i="4"/>
  <c r="J177" s="1"/>
  <c r="I182"/>
  <c r="J182" s="1"/>
  <c r="G425" i="1" l="1"/>
  <c r="H425" s="1"/>
  <c r="H306" i="2"/>
  <c r="I306" s="1"/>
  <c r="H253" i="3"/>
  <c r="I253" s="1"/>
  <c r="J181" i="4"/>
  <c r="I180"/>
  <c r="J180" s="1"/>
  <c r="I179"/>
  <c r="J179" s="1"/>
  <c r="I178"/>
  <c r="J178" s="1"/>
  <c r="I176"/>
  <c r="J176" s="1"/>
  <c r="O162" i="2"/>
  <c r="O161"/>
  <c r="O160"/>
  <c r="O159"/>
  <c r="O158"/>
  <c r="O157"/>
  <c r="O155"/>
  <c r="O153"/>
  <c r="O152"/>
  <c r="O151"/>
  <c r="O149"/>
  <c r="O148"/>
  <c r="O147"/>
  <c r="O145"/>
  <c r="O144"/>
  <c r="O143"/>
  <c r="O142"/>
  <c r="H161" i="3"/>
  <c r="H160"/>
  <c r="H158"/>
  <c r="H157"/>
  <c r="H156"/>
  <c r="H155"/>
  <c r="H154"/>
  <c r="H153"/>
  <c r="H151"/>
  <c r="H150"/>
  <c r="H149"/>
  <c r="H148"/>
  <c r="H147"/>
  <c r="H146"/>
  <c r="H144"/>
  <c r="H143"/>
  <c r="H142"/>
  <c r="H141"/>
  <c r="H140"/>
  <c r="H139"/>
  <c r="H138"/>
  <c r="H137"/>
  <c r="H135"/>
  <c r="H134"/>
  <c r="H133"/>
  <c r="H132"/>
  <c r="H130"/>
  <c r="H128"/>
  <c r="H127"/>
  <c r="H125"/>
  <c r="H124"/>
  <c r="G254" i="1"/>
  <c r="H199" i="2"/>
  <c r="G253" i="1"/>
  <c r="I170" i="4"/>
  <c r="J170" s="1"/>
  <c r="H198" i="2"/>
  <c r="G250" i="1"/>
  <c r="G252"/>
  <c r="I163" i="4"/>
  <c r="J163" s="1"/>
  <c r="I167"/>
  <c r="J167" s="1"/>
  <c r="I165"/>
  <c r="J165" s="1"/>
  <c r="I169"/>
  <c r="J169" s="1"/>
  <c r="J242" l="1"/>
  <c r="H162" i="3"/>
  <c r="I162" s="1"/>
  <c r="H197" i="2"/>
  <c r="G248" i="1"/>
  <c r="G247"/>
  <c r="G246"/>
  <c r="G245"/>
  <c r="G244"/>
  <c r="H195" i="2"/>
  <c r="H196"/>
  <c r="H194"/>
  <c r="G243" i="1"/>
  <c r="G242"/>
  <c r="G241"/>
  <c r="G240"/>
  <c r="G239"/>
  <c r="H193" i="2"/>
  <c r="H192"/>
  <c r="H191"/>
  <c r="H190"/>
  <c r="H189"/>
  <c r="H188"/>
  <c r="H185"/>
  <c r="I161" i="4"/>
  <c r="J161" s="1"/>
  <c r="I155"/>
  <c r="J155" s="1"/>
  <c r="I160"/>
  <c r="J160" s="1"/>
  <c r="I159"/>
  <c r="J159" s="1"/>
  <c r="G237" i="1"/>
  <c r="G236"/>
  <c r="G235"/>
  <c r="G234"/>
  <c r="G233"/>
  <c r="G232"/>
  <c r="I157" i="4"/>
  <c r="J157" s="1"/>
  <c r="I156"/>
  <c r="J156" s="1"/>
  <c r="I146"/>
  <c r="J146" s="1"/>
  <c r="I145"/>
  <c r="J145" s="1"/>
  <c r="I144"/>
  <c r="J144" s="1"/>
  <c r="I143"/>
  <c r="J143" s="1"/>
  <c r="I142"/>
  <c r="J142" s="1"/>
  <c r="I141"/>
  <c r="J141" s="1"/>
  <c r="I139"/>
  <c r="J139" s="1"/>
  <c r="I137"/>
  <c r="J137" s="1"/>
  <c r="I135"/>
  <c r="J135" s="1"/>
  <c r="I133"/>
  <c r="J133" s="1"/>
  <c r="I131"/>
  <c r="J131" s="1"/>
  <c r="I129"/>
  <c r="I115"/>
  <c r="J115" s="1"/>
  <c r="I107"/>
  <c r="J107" s="1"/>
  <c r="I153"/>
  <c r="J153" s="1"/>
  <c r="I151"/>
  <c r="J151" s="1"/>
  <c r="I150"/>
  <c r="J150" s="1"/>
  <c r="I148"/>
  <c r="J148" s="1"/>
  <c r="I123"/>
  <c r="J123" s="1"/>
  <c r="I121"/>
  <c r="J121" s="1"/>
  <c r="I119"/>
  <c r="J119" s="1"/>
  <c r="I117"/>
  <c r="J117" s="1"/>
  <c r="I113"/>
  <c r="J113" s="1"/>
  <c r="I111"/>
  <c r="J111" s="1"/>
  <c r="I109"/>
  <c r="J109" s="1"/>
  <c r="I105"/>
  <c r="I100"/>
  <c r="J100" s="1"/>
  <c r="I98"/>
  <c r="J98" s="1"/>
  <c r="I96"/>
  <c r="J96" s="1"/>
  <c r="I94"/>
  <c r="J94" s="1"/>
  <c r="I93"/>
  <c r="J93" s="1"/>
  <c r="I91"/>
  <c r="J91" s="1"/>
  <c r="I89"/>
  <c r="J89" s="1"/>
  <c r="I88"/>
  <c r="J88" s="1"/>
  <c r="I86"/>
  <c r="J86" s="1"/>
  <c r="I84"/>
  <c r="J84" s="1"/>
  <c r="I83"/>
  <c r="J83" s="1"/>
  <c r="I82"/>
  <c r="J82" s="1"/>
  <c r="I80"/>
  <c r="J80" s="1"/>
  <c r="I78"/>
  <c r="I70"/>
  <c r="J70" s="1"/>
  <c r="I72"/>
  <c r="J72" s="1"/>
  <c r="I68"/>
  <c r="J68" s="1"/>
  <c r="I66"/>
  <c r="J66" s="1"/>
  <c r="I65"/>
  <c r="J65" s="1"/>
  <c r="I63"/>
  <c r="I61"/>
  <c r="J61" s="1"/>
  <c r="I55"/>
  <c r="J55" s="1"/>
  <c r="I52"/>
  <c r="J52" s="1"/>
  <c r="I50"/>
  <c r="J50" s="1"/>
  <c r="I48"/>
  <c r="I46"/>
  <c r="J46" s="1"/>
  <c r="I54"/>
  <c r="J54" s="1"/>
  <c r="I44"/>
  <c r="J44" s="1"/>
  <c r="I38"/>
  <c r="J38" s="1"/>
  <c r="I36"/>
  <c r="J36" s="1"/>
  <c r="I34"/>
  <c r="J34" s="1"/>
  <c r="I32"/>
  <c r="I26"/>
  <c r="J26" s="1"/>
  <c r="I24"/>
  <c r="J24" s="1"/>
  <c r="I23"/>
  <c r="J23" s="1"/>
  <c r="I22"/>
  <c r="J22" s="1"/>
  <c r="I20"/>
  <c r="I19"/>
  <c r="J19" s="1"/>
  <c r="I18"/>
  <c r="J18" s="1"/>
  <c r="I17"/>
  <c r="J17" s="1"/>
  <c r="I11"/>
  <c r="J11" s="1"/>
  <c r="I10"/>
  <c r="J10" s="1"/>
  <c r="I8"/>
  <c r="J8" s="1"/>
  <c r="I7"/>
  <c r="J7" s="1"/>
  <c r="I6"/>
  <c r="J6" s="1"/>
  <c r="I4"/>
  <c r="J4" s="1"/>
  <c r="G230" i="1"/>
  <c r="G229"/>
  <c r="G228"/>
  <c r="G227"/>
  <c r="G225"/>
  <c r="G224"/>
  <c r="G223"/>
  <c r="G222"/>
  <c r="G221"/>
  <c r="G220"/>
  <c r="G218"/>
  <c r="G219"/>
  <c r="G217"/>
  <c r="G212"/>
  <c r="G213"/>
  <c r="G214"/>
  <c r="G215"/>
  <c r="G216"/>
  <c r="G211"/>
  <c r="G210"/>
  <c r="G208"/>
  <c r="G206"/>
  <c r="G205"/>
  <c r="G204"/>
  <c r="G203"/>
  <c r="G202"/>
  <c r="G200"/>
  <c r="G199"/>
  <c r="G196"/>
  <c r="G197"/>
  <c r="G195"/>
  <c r="G194"/>
  <c r="G193"/>
  <c r="G191"/>
  <c r="G189"/>
  <c r="G188"/>
  <c r="G186"/>
  <c r="G185"/>
  <c r="G184"/>
  <c r="G183"/>
  <c r="G182"/>
  <c r="G181"/>
  <c r="G179"/>
  <c r="G178"/>
  <c r="G177"/>
  <c r="G176"/>
  <c r="G173"/>
  <c r="G174"/>
  <c r="G175"/>
  <c r="G172"/>
  <c r="H180" i="2"/>
  <c r="H178"/>
  <c r="H177"/>
  <c r="H176"/>
  <c r="H175"/>
  <c r="H174"/>
  <c r="H173"/>
  <c r="H172"/>
  <c r="H170"/>
  <c r="H169"/>
  <c r="H168"/>
  <c r="H167"/>
  <c r="H166"/>
  <c r="H165"/>
  <c r="H164"/>
  <c r="H159"/>
  <c r="H160"/>
  <c r="H161"/>
  <c r="H162"/>
  <c r="H158"/>
  <c r="H157"/>
  <c r="H155"/>
  <c r="H153"/>
  <c r="H152"/>
  <c r="H151"/>
  <c r="H149"/>
  <c r="H148"/>
  <c r="H147"/>
  <c r="H182"/>
  <c r="H183"/>
  <c r="H181"/>
  <c r="H145"/>
  <c r="H142"/>
  <c r="H143"/>
  <c r="H144"/>
  <c r="H118" i="3"/>
  <c r="H117"/>
  <c r="H116"/>
  <c r="H114"/>
  <c r="H113"/>
  <c r="H112"/>
  <c r="H110"/>
  <c r="H109"/>
  <c r="H107"/>
  <c r="H106"/>
  <c r="H105"/>
  <c r="H104"/>
  <c r="H102"/>
  <c r="H101"/>
  <c r="H95"/>
  <c r="H93"/>
  <c r="H91"/>
  <c r="H89"/>
  <c r="H88"/>
  <c r="H86"/>
  <c r="H84"/>
  <c r="H83"/>
  <c r="H82"/>
  <c r="H81"/>
  <c r="G160" i="1"/>
  <c r="G164"/>
  <c r="G163"/>
  <c r="H136" i="2"/>
  <c r="G162" i="1"/>
  <c r="G161"/>
  <c r="G158"/>
  <c r="G157"/>
  <c r="G156"/>
  <c r="H133" i="2"/>
  <c r="H134"/>
  <c r="H132"/>
  <c r="G154" i="1"/>
  <c r="G153"/>
  <c r="H131" i="2"/>
  <c r="G152" i="1"/>
  <c r="G151"/>
  <c r="H128" i="2"/>
  <c r="H130"/>
  <c r="G149" i="1"/>
  <c r="H126" i="2"/>
  <c r="G147" i="1"/>
  <c r="G145"/>
  <c r="G144"/>
  <c r="H124" i="2"/>
  <c r="G141" i="1"/>
  <c r="H122" i="2"/>
  <c r="G139" i="1"/>
  <c r="H120" i="2"/>
  <c r="G137" i="1"/>
  <c r="G136"/>
  <c r="G134"/>
  <c r="G133"/>
  <c r="G132"/>
  <c r="H116" i="2"/>
  <c r="H114"/>
  <c r="H105"/>
  <c r="H103"/>
  <c r="H101"/>
  <c r="H100"/>
  <c r="H96"/>
  <c r="H94"/>
  <c r="G123" i="1"/>
  <c r="G122"/>
  <c r="G120"/>
  <c r="G121"/>
  <c r="G119"/>
  <c r="G118"/>
  <c r="G114"/>
  <c r="G110"/>
  <c r="G107"/>
  <c r="G116"/>
  <c r="G112"/>
  <c r="G108"/>
  <c r="G105"/>
  <c r="G104"/>
  <c r="G103"/>
  <c r="G98"/>
  <c r="G100"/>
  <c r="G97"/>
  <c r="H74" i="3"/>
  <c r="H72"/>
  <c r="H70"/>
  <c r="H61"/>
  <c r="H59"/>
  <c r="H57"/>
  <c r="H49"/>
  <c r="H47"/>
  <c r="H45"/>
  <c r="H86" i="2"/>
  <c r="H84"/>
  <c r="H82"/>
  <c r="G89" i="1"/>
  <c r="G87"/>
  <c r="G86"/>
  <c r="G84"/>
  <c r="G83"/>
  <c r="H74" i="2"/>
  <c r="G73" i="1"/>
  <c r="G72"/>
  <c r="H72" i="2"/>
  <c r="H70"/>
  <c r="H68"/>
  <c r="H66"/>
  <c r="H53"/>
  <c r="G75" i="1"/>
  <c r="G71"/>
  <c r="G69"/>
  <c r="H57" i="2"/>
  <c r="H55"/>
  <c r="H51"/>
  <c r="G60" i="1"/>
  <c r="G58"/>
  <c r="G57"/>
  <c r="H36" i="3"/>
  <c r="H34"/>
  <c r="H32"/>
  <c r="H42" i="2"/>
  <c r="H40"/>
  <c r="H38"/>
  <c r="G43" i="1"/>
  <c r="G48"/>
  <c r="G46"/>
  <c r="G44"/>
  <c r="G41"/>
  <c r="G39"/>
  <c r="G38"/>
  <c r="G36"/>
  <c r="G35"/>
  <c r="I25" i="3"/>
  <c r="H108" i="2" l="1"/>
  <c r="I108" s="1"/>
  <c r="J129" i="4"/>
  <c r="J171" s="1"/>
  <c r="I171"/>
  <c r="H38" i="3"/>
  <c r="I38" s="1"/>
  <c r="H76"/>
  <c r="I76" s="1"/>
  <c r="H200" i="2"/>
  <c r="I200" s="1"/>
  <c r="G255" i="1"/>
  <c r="H255" s="1"/>
  <c r="G166"/>
  <c r="H166" s="1"/>
  <c r="H96" i="3"/>
  <c r="I96" s="1"/>
  <c r="H119"/>
  <c r="I119" s="1"/>
  <c r="G124" i="1"/>
  <c r="H124" s="1"/>
  <c r="J12" i="4"/>
  <c r="J27"/>
  <c r="I56"/>
  <c r="I12"/>
  <c r="I27"/>
  <c r="I39"/>
  <c r="I73"/>
  <c r="I101"/>
  <c r="I124"/>
  <c r="J32"/>
  <c r="J39" s="1"/>
  <c r="J48"/>
  <c r="J56" s="1"/>
  <c r="J63"/>
  <c r="J73" s="1"/>
  <c r="J78"/>
  <c r="J101" s="1"/>
  <c r="J105"/>
  <c r="J124" s="1"/>
  <c r="H137" i="2"/>
  <c r="I137" s="1"/>
  <c r="H87"/>
  <c r="I87" s="1"/>
  <c r="H51" i="3"/>
  <c r="I51" s="1"/>
  <c r="H63"/>
  <c r="I63" s="1"/>
  <c r="H44" i="2"/>
  <c r="I44" s="1"/>
  <c r="H59"/>
  <c r="I59" s="1"/>
  <c r="H75"/>
  <c r="I75" s="1"/>
  <c r="G62" i="1"/>
  <c r="H62" s="1"/>
  <c r="G90"/>
  <c r="H90" s="1"/>
  <c r="G49"/>
  <c r="H49" s="1"/>
  <c r="G76"/>
  <c r="H76" s="1"/>
  <c r="H23" i="3"/>
  <c r="H22"/>
  <c r="H29" i="2"/>
  <c r="H28"/>
  <c r="G26" i="1"/>
  <c r="G25"/>
  <c r="H19" i="3"/>
  <c r="G24" i="1"/>
  <c r="H25" i="2"/>
  <c r="H17" i="3"/>
  <c r="G22" i="1"/>
  <c r="H23" i="2"/>
  <c r="H22"/>
  <c r="H15" i="3"/>
  <c r="G17" i="1"/>
  <c r="G20"/>
  <c r="G19"/>
  <c r="H20" i="2"/>
  <c r="H18"/>
  <c r="H15"/>
  <c r="G12" i="1"/>
  <c r="G15"/>
  <c r="G18"/>
  <c r="H11" i="3"/>
  <c r="H19" i="2"/>
  <c r="H12" i="3"/>
  <c r="G10" i="1"/>
  <c r="H9" i="3"/>
  <c r="H7"/>
  <c r="H6"/>
  <c r="H5"/>
  <c r="G11" i="1"/>
  <c r="G9"/>
  <c r="G8"/>
  <c r="H16" i="2"/>
  <c r="H13"/>
  <c r="H9"/>
  <c r="H7"/>
  <c r="H25" i="3" l="1"/>
  <c r="H31" i="2"/>
  <c r="I31" s="1"/>
  <c r="G29" i="1"/>
</calcChain>
</file>

<file path=xl/sharedStrings.xml><?xml version="1.0" encoding="utf-8"?>
<sst xmlns="http://schemas.openxmlformats.org/spreadsheetml/2006/main" count="2283" uniqueCount="382">
  <si>
    <t>DATE</t>
  </si>
  <si>
    <t>STRIKE</t>
  </si>
  <si>
    <t xml:space="preserve">BUY </t>
  </si>
  <si>
    <t>SELL</t>
  </si>
  <si>
    <t>POINTS</t>
  </si>
  <si>
    <t>FUTURE</t>
  </si>
  <si>
    <t>SHORT</t>
  </si>
  <si>
    <t>STOP</t>
  </si>
  <si>
    <t>EARN</t>
  </si>
  <si>
    <t>REMARK</t>
  </si>
  <si>
    <t>BUY (Rs)</t>
  </si>
  <si>
    <t>SELL Rs)</t>
  </si>
  <si>
    <t>EARNED</t>
  </si>
  <si>
    <t>HOLD</t>
  </si>
  <si>
    <t>8800CE</t>
  </si>
  <si>
    <t>JANUARY</t>
  </si>
  <si>
    <t>30.12.2016</t>
  </si>
  <si>
    <t>NIFTY FUT JAN</t>
  </si>
  <si>
    <t>02.01.2017</t>
  </si>
  <si>
    <t>OPENING</t>
  </si>
  <si>
    <t>03.01.2017</t>
  </si>
  <si>
    <t>04.01.2017</t>
  </si>
  <si>
    <t>06.01.2017</t>
  </si>
  <si>
    <t>10.01.2017</t>
  </si>
  <si>
    <t>11.01.2017</t>
  </si>
  <si>
    <t>12.01.2017</t>
  </si>
  <si>
    <t>13.01.2017</t>
  </si>
  <si>
    <t>8300CE JAN</t>
  </si>
  <si>
    <t>8600PE JAN</t>
  </si>
  <si>
    <t>BANK FUT JAN</t>
  </si>
  <si>
    <t>16.01.2017</t>
  </si>
  <si>
    <t>17.01.2017</t>
  </si>
  <si>
    <t>18.01.2017</t>
  </si>
  <si>
    <t>20.01.2017</t>
  </si>
  <si>
    <t>NIFTY FUT FEB</t>
  </si>
  <si>
    <t>19.01.2017</t>
  </si>
  <si>
    <t>BANK FUT FEB</t>
  </si>
  <si>
    <t>23.01.2017</t>
  </si>
  <si>
    <t>24.01.2017</t>
  </si>
  <si>
    <t>8400CE FEB</t>
  </si>
  <si>
    <t>25.01.2017</t>
  </si>
  <si>
    <t>27.01.2017</t>
  </si>
  <si>
    <t>31.01.2017</t>
  </si>
  <si>
    <t>9100CE</t>
  </si>
  <si>
    <t>PROFIT PER LOT</t>
  </si>
  <si>
    <t>Rs.36675/-</t>
  </si>
  <si>
    <t>FEBRUARY</t>
  </si>
  <si>
    <t>01.02.2017</t>
  </si>
  <si>
    <t>02.02.2017</t>
  </si>
  <si>
    <t>8400PE</t>
  </si>
  <si>
    <t>8600PE</t>
  </si>
  <si>
    <t>06.02.2017</t>
  </si>
  <si>
    <t>07.02.2017</t>
  </si>
  <si>
    <t>15.02.2017</t>
  </si>
  <si>
    <t>22.02.2017</t>
  </si>
  <si>
    <t>16.02.2017</t>
  </si>
  <si>
    <t>28.02.2017</t>
  </si>
  <si>
    <t>NIFTY FUT MARCH</t>
  </si>
  <si>
    <t>09.02.2017</t>
  </si>
  <si>
    <t>23.02.2017</t>
  </si>
  <si>
    <t>BANK FUT MARCH</t>
  </si>
  <si>
    <t>MARCH</t>
  </si>
  <si>
    <t>9100 MARCH CE</t>
  </si>
  <si>
    <t>16.03.2017</t>
  </si>
  <si>
    <t>15.03.2017</t>
  </si>
  <si>
    <t>17.03.2017</t>
  </si>
  <si>
    <t>9200MARCH PE</t>
  </si>
  <si>
    <t>22.03.2017</t>
  </si>
  <si>
    <t>23.03.2017</t>
  </si>
  <si>
    <t>9300 APRIL CE</t>
  </si>
  <si>
    <t>02.03.2017</t>
  </si>
  <si>
    <t>03.03.2017</t>
  </si>
  <si>
    <t>24.03.2017</t>
  </si>
  <si>
    <t>25.03.2017</t>
  </si>
  <si>
    <t>28.03.2017</t>
  </si>
  <si>
    <t>NIFTY FUT APRIL</t>
  </si>
  <si>
    <t>APRIL</t>
  </si>
  <si>
    <t>06.04.2017</t>
  </si>
  <si>
    <t>opening</t>
  </si>
  <si>
    <t>9200 APRIL PE</t>
  </si>
  <si>
    <t>19.04.2017</t>
  </si>
  <si>
    <t>21.04.2017</t>
  </si>
  <si>
    <t>26.04.2017</t>
  </si>
  <si>
    <t>05.04.2017</t>
  </si>
  <si>
    <t>11.04.2017</t>
  </si>
  <si>
    <t>12.04.2017</t>
  </si>
  <si>
    <t>13.04.2017</t>
  </si>
  <si>
    <t>25.04.2017</t>
  </si>
  <si>
    <t>MAY</t>
  </si>
  <si>
    <t>03.05.2017</t>
  </si>
  <si>
    <t>9400 MAY CE</t>
  </si>
  <si>
    <t>04.05.2017</t>
  </si>
  <si>
    <t>05.05.2017</t>
  </si>
  <si>
    <t>08.05.2017</t>
  </si>
  <si>
    <t>17.05.2017</t>
  </si>
  <si>
    <t>18.05.2017</t>
  </si>
  <si>
    <t>19.05.2017</t>
  </si>
  <si>
    <t>9500 MAY PE</t>
  </si>
  <si>
    <t>24.05.2017</t>
  </si>
  <si>
    <t>NIFTY FUT MAY</t>
  </si>
  <si>
    <t>16.05.2017</t>
  </si>
  <si>
    <t>06.03.2017</t>
  </si>
  <si>
    <t>20.03.2017</t>
  </si>
  <si>
    <t>BANK FUT APRIL</t>
  </si>
  <si>
    <t>17.04.2017</t>
  </si>
  <si>
    <t>18.04.2017</t>
  </si>
  <si>
    <t>20.04.2017</t>
  </si>
  <si>
    <t>24.04.2017</t>
  </si>
  <si>
    <t>BANK FUT MAY</t>
  </si>
  <si>
    <t>11.05.2017</t>
  </si>
  <si>
    <t>12.05.2017</t>
  </si>
  <si>
    <t>15.05.2017</t>
  </si>
  <si>
    <t>BANK FUT JUNE</t>
  </si>
  <si>
    <t>JUNE</t>
  </si>
  <si>
    <t>26.05.2017</t>
  </si>
  <si>
    <t>9600CEJUNE</t>
  </si>
  <si>
    <t>29.05.2017</t>
  </si>
  <si>
    <t>30.05.2017</t>
  </si>
  <si>
    <t>31.05.2017</t>
  </si>
  <si>
    <t>9500PE JUNE</t>
  </si>
  <si>
    <t>02.06.2017</t>
  </si>
  <si>
    <t>9700CE JUNE</t>
  </si>
  <si>
    <t>05.06.2017</t>
  </si>
  <si>
    <t>06.06.2017</t>
  </si>
  <si>
    <t>07.06.2017</t>
  </si>
  <si>
    <t>9800PE JUNE</t>
  </si>
  <si>
    <t>12.06.2017</t>
  </si>
  <si>
    <t>15.06.2017</t>
  </si>
  <si>
    <t>19.06.2017</t>
  </si>
  <si>
    <t>21.06.2017</t>
  </si>
  <si>
    <t>22.06.2017</t>
  </si>
  <si>
    <t>09.06.2017</t>
  </si>
  <si>
    <t>13.06.2017</t>
  </si>
  <si>
    <t>20.06.2017</t>
  </si>
  <si>
    <t>23.06.2017</t>
  </si>
  <si>
    <t>27.06.2017</t>
  </si>
  <si>
    <t>28.06.2017</t>
  </si>
  <si>
    <t>29.06.2017</t>
  </si>
  <si>
    <t>9450CE JUNE</t>
  </si>
  <si>
    <t>JULY</t>
  </si>
  <si>
    <t>25.05.2017</t>
  </si>
  <si>
    <t>NIFTY JUNE</t>
  </si>
  <si>
    <t>01.06.2017</t>
  </si>
  <si>
    <t>14.06.2017</t>
  </si>
  <si>
    <t>16.06.2017</t>
  </si>
  <si>
    <t>NIFTY JULY</t>
  </si>
  <si>
    <t>30.06.2017</t>
  </si>
  <si>
    <t>03.07.2017</t>
  </si>
  <si>
    <t>9300PE</t>
  </si>
  <si>
    <t>9600CE</t>
  </si>
  <si>
    <t>05.07.2017</t>
  </si>
  <si>
    <t>06.07.2017</t>
  </si>
  <si>
    <t>9700PE</t>
  </si>
  <si>
    <t>09.07.2017</t>
  </si>
  <si>
    <t>10.07.2017</t>
  </si>
  <si>
    <t>12.07.2017</t>
  </si>
  <si>
    <t>9800CE</t>
  </si>
  <si>
    <t>9800PE</t>
  </si>
  <si>
    <t>13.07.2017</t>
  </si>
  <si>
    <t>10000PE</t>
  </si>
  <si>
    <t>14.07.2017</t>
  </si>
  <si>
    <t>17.07.2017</t>
  </si>
  <si>
    <t>18.07.2017</t>
  </si>
  <si>
    <t>19.07.2017</t>
  </si>
  <si>
    <t>20.07.2017</t>
  </si>
  <si>
    <t>21.07.2017</t>
  </si>
  <si>
    <t>10000AUG CE</t>
  </si>
  <si>
    <t>24.07.2017</t>
  </si>
  <si>
    <t>9800CE JULY</t>
  </si>
  <si>
    <t>10000PE JULY</t>
  </si>
  <si>
    <t>25.07.2017</t>
  </si>
  <si>
    <t>10000AUG PE</t>
  </si>
  <si>
    <t>26.07.2017</t>
  </si>
  <si>
    <t>27.07.2017</t>
  </si>
  <si>
    <t>BANK FUT JULY</t>
  </si>
  <si>
    <t>AUGUST</t>
  </si>
  <si>
    <t>NIFTY AUGUST</t>
  </si>
  <si>
    <t>31.07.2017</t>
  </si>
  <si>
    <t>10000CE AUG</t>
  </si>
  <si>
    <t>10000PE AUG</t>
  </si>
  <si>
    <t>01.08.2017</t>
  </si>
  <si>
    <t>10100CE AUG</t>
  </si>
  <si>
    <t>02.08.2017</t>
  </si>
  <si>
    <t>03.08.2017</t>
  </si>
  <si>
    <t>10200PE AUG</t>
  </si>
  <si>
    <t>04.08.2017</t>
  </si>
  <si>
    <t>10300CE AUG</t>
  </si>
  <si>
    <t>07.08.2017</t>
  </si>
  <si>
    <t>08.08.2017</t>
  </si>
  <si>
    <t>09.08.2017</t>
  </si>
  <si>
    <t>14.08.2017</t>
  </si>
  <si>
    <t>10.08.2017</t>
  </si>
  <si>
    <t>11.08.2017</t>
  </si>
  <si>
    <t>9900 PE AUG</t>
  </si>
  <si>
    <t>9900CE AUG</t>
  </si>
  <si>
    <t>9700 PE AUG</t>
  </si>
  <si>
    <t>9900 CE AUG</t>
  </si>
  <si>
    <t>16.08.2017</t>
  </si>
  <si>
    <t>9800CE AUG</t>
  </si>
  <si>
    <t>17.08.2017</t>
  </si>
  <si>
    <t>9900CE</t>
  </si>
  <si>
    <t>18.08.2017</t>
  </si>
  <si>
    <t>21.08.2017</t>
  </si>
  <si>
    <t>9900PE</t>
  </si>
  <si>
    <t>22.08.2017</t>
  </si>
  <si>
    <t>23.08.2017</t>
  </si>
  <si>
    <t>24.08.2017</t>
  </si>
  <si>
    <t>28.07.2017</t>
  </si>
  <si>
    <t>BANK NIFTY AUG</t>
  </si>
  <si>
    <t xml:space="preserve">SCRIPS </t>
  </si>
  <si>
    <t>BUY</t>
  </si>
  <si>
    <t>31.03.2017</t>
  </si>
  <si>
    <t>JAN</t>
  </si>
  <si>
    <t>05.01.2017</t>
  </si>
  <si>
    <t>BIOCON FUT</t>
  </si>
  <si>
    <t>AUROPHARMA FUT</t>
  </si>
  <si>
    <t>09.01.2017</t>
  </si>
  <si>
    <t>LICHSFIN FUT</t>
  </si>
  <si>
    <t>HINDALCO FUT</t>
  </si>
  <si>
    <t>LOT SIZE</t>
  </si>
  <si>
    <t>FEB</t>
  </si>
  <si>
    <t>30.01.2017</t>
  </si>
  <si>
    <t>CESC</t>
  </si>
  <si>
    <t>10.02.2017</t>
  </si>
  <si>
    <t>13.02.2017</t>
  </si>
  <si>
    <t>TATASTEEL FUT</t>
  </si>
  <si>
    <t>21.02.2017</t>
  </si>
  <si>
    <t>07.03.2017</t>
  </si>
  <si>
    <t>BIOCON</t>
  </si>
  <si>
    <t>INFY</t>
  </si>
  <si>
    <t>TATASTEEL</t>
  </si>
  <si>
    <t>27.03.2017</t>
  </si>
  <si>
    <t>SBIN APRIL</t>
  </si>
  <si>
    <t>07.04.2017</t>
  </si>
  <si>
    <t>CANBANK</t>
  </si>
  <si>
    <t>ITC</t>
  </si>
  <si>
    <t>03.04.2017</t>
  </si>
  <si>
    <t>10.04.2017</t>
  </si>
  <si>
    <t>RELCAPITAL</t>
  </si>
  <si>
    <t>28.04.2017</t>
  </si>
  <si>
    <t>SYNDICATE BANK</t>
  </si>
  <si>
    <t>09.05.2017</t>
  </si>
  <si>
    <t>10.05.2017</t>
  </si>
  <si>
    <t>M&amp;M</t>
  </si>
  <si>
    <t>AUROPHARMA</t>
  </si>
  <si>
    <t>23.05.2017</t>
  </si>
  <si>
    <t>TATAMTRDVR</t>
  </si>
  <si>
    <t>ICICIBANK</t>
  </si>
  <si>
    <t>PFC</t>
  </si>
  <si>
    <t>YES BANK</t>
  </si>
  <si>
    <t>BHARATFIN</t>
  </si>
  <si>
    <t>HCLTECH</t>
  </si>
  <si>
    <t>RELIANCE</t>
  </si>
  <si>
    <t>ICICI BANK</t>
  </si>
  <si>
    <t>04.07.2017</t>
  </si>
  <si>
    <t>AXIS BANK</t>
  </si>
  <si>
    <t>07.07.2017</t>
  </si>
  <si>
    <t>DLF</t>
  </si>
  <si>
    <t>TATAMOTORS</t>
  </si>
  <si>
    <t>SBIN</t>
  </si>
  <si>
    <t>JUST DIAL</t>
  </si>
  <si>
    <t>ACC</t>
  </si>
  <si>
    <t>ARVIND</t>
  </si>
  <si>
    <t>HAVELLS</t>
  </si>
  <si>
    <t>IOC</t>
  </si>
  <si>
    <t>INDIGO</t>
  </si>
  <si>
    <t>PROFIT/LOSS</t>
  </si>
  <si>
    <t>11.07.2017</t>
  </si>
  <si>
    <t>28.08.2017</t>
  </si>
  <si>
    <t>opening @101</t>
  </si>
  <si>
    <t>NIFTY AUG</t>
  </si>
  <si>
    <t>TITAN</t>
  </si>
  <si>
    <t>29.08.2017</t>
  </si>
  <si>
    <t>hold</t>
  </si>
  <si>
    <t>RAYMOND</t>
  </si>
  <si>
    <t>HCL TECH SEPT</t>
  </si>
  <si>
    <t>IRB</t>
  </si>
  <si>
    <t>SHORT 9800CE</t>
  </si>
  <si>
    <t>30.08.2017</t>
  </si>
  <si>
    <t>NIFTY SEPT</t>
  </si>
  <si>
    <t>BANK NIFTY SEPT</t>
  </si>
  <si>
    <t>9850 PE SEPT</t>
  </si>
  <si>
    <t>SHORT @89 HOLD</t>
  </si>
  <si>
    <t>VEDL SEPT</t>
  </si>
  <si>
    <t>31.08.2017</t>
  </si>
  <si>
    <t>DLF SEPT</t>
  </si>
  <si>
    <t>BATA</t>
  </si>
  <si>
    <t>10000CE SEPT</t>
  </si>
  <si>
    <t>SEPT</t>
  </si>
  <si>
    <t>01.09.2017</t>
  </si>
  <si>
    <t>VEDL</t>
  </si>
  <si>
    <t>SEPTEMEBER</t>
  </si>
  <si>
    <t>SEPTEMBER</t>
  </si>
  <si>
    <t>10000CE</t>
  </si>
  <si>
    <t>9850 PE</t>
  </si>
  <si>
    <t>04.09.2017</t>
  </si>
  <si>
    <t>VOLTAS</t>
  </si>
  <si>
    <t>05.09.2017</t>
  </si>
  <si>
    <t>06.09.2017</t>
  </si>
  <si>
    <t>06.09.2015</t>
  </si>
  <si>
    <t>9850PE</t>
  </si>
  <si>
    <t>07.09.2017</t>
  </si>
  <si>
    <t>PEDILITIND</t>
  </si>
  <si>
    <t>08.09.2017</t>
  </si>
  <si>
    <t>08.09.2018</t>
  </si>
  <si>
    <t>11.09.2017</t>
  </si>
  <si>
    <t>12.09.2017</t>
  </si>
  <si>
    <t>13.09.2017</t>
  </si>
  <si>
    <t>14.09.2017</t>
  </si>
  <si>
    <t>10150CE</t>
  </si>
  <si>
    <t>10100PE</t>
  </si>
  <si>
    <t>15.09.2017</t>
  </si>
  <si>
    <t>SUNPHARMA</t>
  </si>
  <si>
    <t>LICHOUSING</t>
  </si>
  <si>
    <t>18.09.2017</t>
  </si>
  <si>
    <t>19.09.2017</t>
  </si>
  <si>
    <t>10200PE</t>
  </si>
  <si>
    <t>20.09.2017</t>
  </si>
  <si>
    <t>21.09.2017</t>
  </si>
  <si>
    <t>22.09.2017</t>
  </si>
  <si>
    <t>10050PE</t>
  </si>
  <si>
    <t>10050CE</t>
  </si>
  <si>
    <t>25.09.207</t>
  </si>
  <si>
    <t>25.09.2017</t>
  </si>
  <si>
    <t>26.09.2017</t>
  </si>
  <si>
    <t>DHFL</t>
  </si>
  <si>
    <t>27.09.2017</t>
  </si>
  <si>
    <t>28.09.2017</t>
  </si>
  <si>
    <t>BanK NIFTY OCT</t>
  </si>
  <si>
    <t>29.09.2017</t>
  </si>
  <si>
    <t>BANK NIFTY OCT</t>
  </si>
  <si>
    <t>9900CE OCT</t>
  </si>
  <si>
    <t>9700PE OCT</t>
  </si>
  <si>
    <t>NIFTY OCT</t>
  </si>
  <si>
    <t>OCTOBER</t>
  </si>
  <si>
    <t>03.10.2017</t>
  </si>
  <si>
    <t>04.10.2017</t>
  </si>
  <si>
    <t>9700pe</t>
  </si>
  <si>
    <t>05.10.2017</t>
  </si>
  <si>
    <t>06.10.2017</t>
  </si>
  <si>
    <t>09.10.2017</t>
  </si>
  <si>
    <t>10.10.2017</t>
  </si>
  <si>
    <t>11.10.2017</t>
  </si>
  <si>
    <t>12.10.2017</t>
  </si>
  <si>
    <t>13.10.2017</t>
  </si>
  <si>
    <t>10200CE</t>
  </si>
  <si>
    <t>16.10.2017</t>
  </si>
  <si>
    <t>10250PE</t>
  </si>
  <si>
    <t>17.10.2017</t>
  </si>
  <si>
    <t>10250CE</t>
  </si>
  <si>
    <t>18.10.2017</t>
  </si>
  <si>
    <t>19.10.2017</t>
  </si>
  <si>
    <t>9600PE NOV</t>
  </si>
  <si>
    <t>NIFTY NOV</t>
  </si>
  <si>
    <t>23.10.2017</t>
  </si>
  <si>
    <t>BANK NIFTY NOV</t>
  </si>
  <si>
    <t>10300CE NOV</t>
  </si>
  <si>
    <t>24.10.2017</t>
  </si>
  <si>
    <t>25.10.2017</t>
  </si>
  <si>
    <t>LT</t>
  </si>
  <si>
    <t>10300CE OCT</t>
  </si>
  <si>
    <t>10000PE NOV</t>
  </si>
  <si>
    <t>26.10.2017</t>
  </si>
  <si>
    <t>10200 CE OCT</t>
  </si>
  <si>
    <t>10200PE NOV</t>
  </si>
  <si>
    <t>10450CE NOV</t>
  </si>
  <si>
    <t>27.10.2017</t>
  </si>
  <si>
    <t>30.10.2017</t>
  </si>
  <si>
    <t>31.10.2017</t>
  </si>
  <si>
    <t>NOVEMBER</t>
  </si>
  <si>
    <t>01.11.2017</t>
  </si>
  <si>
    <t>10500CE NOV</t>
  </si>
  <si>
    <t>02.11.2017</t>
  </si>
  <si>
    <t>03.11.2017</t>
  </si>
  <si>
    <t>PNB</t>
  </si>
  <si>
    <t>10400PE</t>
  </si>
  <si>
    <t>06.11.2017</t>
  </si>
  <si>
    <t>07.11.2017</t>
  </si>
  <si>
    <t>08.11.2017</t>
  </si>
  <si>
    <t>10400PE NOV</t>
  </si>
  <si>
    <t>09.11.2017</t>
  </si>
  <si>
    <t>10.11.2017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</si>
</sst>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ill="1" applyBorder="1"/>
    <xf numFmtId="0" fontId="0" fillId="0" borderId="0" xfId="0" applyFont="1"/>
    <xf numFmtId="0" fontId="0" fillId="7" borderId="0" xfId="0" applyFont="1" applyFill="1" applyBorder="1"/>
    <xf numFmtId="0" fontId="0" fillId="5" borderId="1" xfId="0" applyFont="1" applyFill="1" applyBorder="1"/>
    <xf numFmtId="0" fontId="0" fillId="6" borderId="1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0" fillId="3" borderId="1" xfId="0" applyFont="1" applyFill="1" applyBorder="1"/>
    <xf numFmtId="0" fontId="0" fillId="2" borderId="1" xfId="0" applyFont="1" applyFill="1" applyBorder="1"/>
    <xf numFmtId="0" fontId="0" fillId="7" borderId="1" xfId="0" applyFont="1" applyFill="1" applyBorder="1"/>
    <xf numFmtId="0" fontId="0" fillId="0" borderId="1" xfId="0" applyNumberFormat="1" applyBorder="1"/>
    <xf numFmtId="0" fontId="1" fillId="0" borderId="4" xfId="0" applyFont="1" applyBorder="1"/>
    <xf numFmtId="0" fontId="1" fillId="0" borderId="1" xfId="0" applyFont="1" applyFill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679"/>
  <sheetViews>
    <sheetView topLeftCell="A659" zoomScale="87" zoomScaleNormal="87" workbookViewId="0">
      <selection activeCell="G687" sqref="G687"/>
    </sheetView>
  </sheetViews>
  <sheetFormatPr defaultRowHeight="15"/>
  <cols>
    <col min="1" max="1" width="9.140625" style="10"/>
    <col min="2" max="2" width="13.140625" style="10" customWidth="1"/>
    <col min="3" max="3" width="19.28515625" style="10" customWidth="1"/>
    <col min="4" max="4" width="9.140625" style="10"/>
    <col min="5" max="5" width="10.140625" style="10" customWidth="1"/>
    <col min="6" max="7" width="9.140625" style="10"/>
    <col min="8" max="8" width="19.7109375" style="10" customWidth="1"/>
    <col min="9" max="9" width="9.140625" style="10"/>
    <col min="10" max="10" width="10.5703125" style="10" customWidth="1"/>
    <col min="11" max="11" width="17.28515625" style="10" customWidth="1"/>
    <col min="12" max="15" width="9.140625" style="10"/>
    <col min="16" max="16" width="11" style="10" customWidth="1"/>
    <col min="17" max="16384" width="9.140625" style="10"/>
  </cols>
  <sheetData>
    <row r="2" spans="2:8">
      <c r="B2" s="6" t="s">
        <v>15</v>
      </c>
      <c r="C2" s="6">
        <v>2017</v>
      </c>
    </row>
    <row r="3" spans="2:8">
      <c r="B3" s="14"/>
      <c r="C3" s="14"/>
      <c r="D3" s="14"/>
      <c r="E3" s="21"/>
      <c r="F3" s="21"/>
      <c r="G3" s="21" t="s">
        <v>4</v>
      </c>
      <c r="H3" s="22" t="s">
        <v>9</v>
      </c>
    </row>
    <row r="4" spans="2:8">
      <c r="B4" s="2" t="s">
        <v>0</v>
      </c>
      <c r="C4" s="2" t="s">
        <v>1</v>
      </c>
      <c r="D4" s="2" t="s">
        <v>10</v>
      </c>
      <c r="E4" s="2" t="s">
        <v>7</v>
      </c>
      <c r="F4" s="2" t="s">
        <v>11</v>
      </c>
      <c r="G4" s="2" t="s">
        <v>12</v>
      </c>
      <c r="H4" s="22"/>
    </row>
    <row r="5" spans="2:8">
      <c r="B5" s="14" t="s">
        <v>18</v>
      </c>
      <c r="C5" s="66" t="s">
        <v>27</v>
      </c>
      <c r="D5" s="14">
        <v>60</v>
      </c>
      <c r="E5" s="14"/>
      <c r="F5" s="14"/>
      <c r="G5" s="14"/>
      <c r="H5" s="14" t="s">
        <v>13</v>
      </c>
    </row>
    <row r="6" spans="2:8">
      <c r="B6" s="14" t="s">
        <v>22</v>
      </c>
      <c r="C6" s="67"/>
      <c r="D6" s="14"/>
      <c r="E6" s="14"/>
      <c r="F6" s="14">
        <v>100</v>
      </c>
      <c r="G6" s="14">
        <v>40</v>
      </c>
      <c r="H6" s="14"/>
    </row>
    <row r="7" spans="2:8">
      <c r="B7" s="14" t="s">
        <v>23</v>
      </c>
      <c r="C7" s="67"/>
      <c r="D7" s="14">
        <v>78</v>
      </c>
      <c r="E7" s="14"/>
      <c r="F7" s="14"/>
      <c r="G7" s="14"/>
      <c r="H7" s="14" t="s">
        <v>13</v>
      </c>
    </row>
    <row r="8" spans="2:8">
      <c r="B8" s="14" t="s">
        <v>25</v>
      </c>
      <c r="C8" s="68"/>
      <c r="D8" s="14"/>
      <c r="E8" s="14"/>
      <c r="F8" s="14">
        <v>146</v>
      </c>
      <c r="G8" s="14">
        <f>F8-D7</f>
        <v>68</v>
      </c>
      <c r="H8" s="14"/>
    </row>
    <row r="9" spans="2:8">
      <c r="B9" s="14" t="s">
        <v>25</v>
      </c>
      <c r="C9" s="71" t="s">
        <v>28</v>
      </c>
      <c r="D9" s="14">
        <v>193</v>
      </c>
      <c r="E9" s="14"/>
      <c r="F9" s="14">
        <v>220</v>
      </c>
      <c r="G9" s="14">
        <f>F9-D9</f>
        <v>27</v>
      </c>
      <c r="H9" s="14"/>
    </row>
    <row r="10" spans="2:8">
      <c r="B10" s="14" t="s">
        <v>25</v>
      </c>
      <c r="C10" s="72"/>
      <c r="D10" s="14">
        <v>210</v>
      </c>
      <c r="E10" s="14">
        <v>180</v>
      </c>
      <c r="F10" s="14"/>
      <c r="G10" s="14">
        <f>E10-D10</f>
        <v>-30</v>
      </c>
      <c r="H10" s="14" t="s">
        <v>30</v>
      </c>
    </row>
    <row r="11" spans="2:8">
      <c r="B11" s="14" t="s">
        <v>26</v>
      </c>
      <c r="C11" s="72"/>
      <c r="D11" s="14">
        <v>188</v>
      </c>
      <c r="E11" s="14"/>
      <c r="F11" s="14">
        <v>215</v>
      </c>
      <c r="G11" s="14">
        <f>F11-D11</f>
        <v>27</v>
      </c>
      <c r="H11" s="14"/>
    </row>
    <row r="12" spans="2:8">
      <c r="B12" s="14" t="s">
        <v>30</v>
      </c>
      <c r="C12" s="73"/>
      <c r="D12" s="14">
        <v>170</v>
      </c>
      <c r="E12" s="14">
        <v>160</v>
      </c>
      <c r="F12" s="14"/>
      <c r="G12" s="14">
        <f>E12-D12</f>
        <v>-10</v>
      </c>
      <c r="H12" s="14" t="s">
        <v>32</v>
      </c>
    </row>
    <row r="13" spans="2:8">
      <c r="B13" s="14" t="s">
        <v>30</v>
      </c>
      <c r="C13" s="14" t="s">
        <v>27</v>
      </c>
      <c r="D13" s="14">
        <v>150</v>
      </c>
      <c r="E13" s="14"/>
      <c r="F13" s="14">
        <v>160</v>
      </c>
      <c r="G13" s="14">
        <v>10</v>
      </c>
      <c r="H13" s="14"/>
    </row>
    <row r="14" spans="2:8">
      <c r="B14" s="14" t="s">
        <v>31</v>
      </c>
      <c r="C14" s="14" t="s">
        <v>27</v>
      </c>
      <c r="D14" s="14">
        <v>157</v>
      </c>
      <c r="E14" s="14">
        <v>147</v>
      </c>
      <c r="F14" s="14"/>
      <c r="G14" s="14">
        <v>-10</v>
      </c>
      <c r="H14" s="14"/>
    </row>
    <row r="15" spans="2:8">
      <c r="B15" s="14" t="s">
        <v>31</v>
      </c>
      <c r="C15" s="14" t="s">
        <v>28</v>
      </c>
      <c r="D15" s="14">
        <v>180</v>
      </c>
      <c r="E15" s="14">
        <v>160</v>
      </c>
      <c r="F15" s="14"/>
      <c r="G15" s="14">
        <f>E15-D15</f>
        <v>-20</v>
      </c>
      <c r="H15" s="14" t="s">
        <v>32</v>
      </c>
    </row>
    <row r="16" spans="2:8">
      <c r="B16" s="14" t="s">
        <v>32</v>
      </c>
      <c r="C16" s="14" t="s">
        <v>28</v>
      </c>
      <c r="D16" s="14">
        <v>160</v>
      </c>
      <c r="E16" s="14"/>
      <c r="F16" s="14"/>
      <c r="G16" s="14"/>
      <c r="H16" s="14" t="s">
        <v>13</v>
      </c>
    </row>
    <row r="17" spans="2:8">
      <c r="B17" s="14" t="s">
        <v>33</v>
      </c>
      <c r="C17" s="14" t="s">
        <v>28</v>
      </c>
      <c r="D17" s="14"/>
      <c r="E17" s="14"/>
      <c r="F17" s="14">
        <v>240</v>
      </c>
      <c r="G17" s="14">
        <f>F17-D16</f>
        <v>80</v>
      </c>
      <c r="H17" s="14"/>
    </row>
    <row r="18" spans="2:8">
      <c r="B18" s="14" t="s">
        <v>32</v>
      </c>
      <c r="C18" s="14" t="s">
        <v>27</v>
      </c>
      <c r="D18" s="14">
        <v>158</v>
      </c>
      <c r="E18" s="14"/>
      <c r="F18" s="14">
        <v>175</v>
      </c>
      <c r="G18" s="14">
        <f>F18-D18</f>
        <v>17</v>
      </c>
      <c r="H18" s="14"/>
    </row>
    <row r="19" spans="2:8">
      <c r="B19" s="14" t="s">
        <v>35</v>
      </c>
      <c r="C19" s="14" t="s">
        <v>27</v>
      </c>
      <c r="D19" s="14">
        <v>131</v>
      </c>
      <c r="E19" s="14"/>
      <c r="F19" s="14">
        <v>152</v>
      </c>
      <c r="G19" s="14">
        <f>F19-D19</f>
        <v>21</v>
      </c>
      <c r="H19" s="14"/>
    </row>
    <row r="20" spans="2:8">
      <c r="B20" s="14" t="s">
        <v>33</v>
      </c>
      <c r="C20" s="14" t="s">
        <v>27</v>
      </c>
      <c r="D20" s="14">
        <v>122</v>
      </c>
      <c r="E20" s="14">
        <v>90</v>
      </c>
      <c r="F20" s="14"/>
      <c r="G20" s="14">
        <f>E20-D20</f>
        <v>-32</v>
      </c>
      <c r="H20" s="14"/>
    </row>
    <row r="21" spans="2:8">
      <c r="B21" s="14" t="s">
        <v>33</v>
      </c>
      <c r="C21" s="14" t="s">
        <v>28</v>
      </c>
      <c r="D21" s="14">
        <v>200</v>
      </c>
      <c r="E21" s="14"/>
      <c r="F21" s="14"/>
      <c r="G21" s="14"/>
      <c r="H21" s="14" t="s">
        <v>13</v>
      </c>
    </row>
    <row r="22" spans="2:8">
      <c r="B22" s="14" t="s">
        <v>37</v>
      </c>
      <c r="C22" s="14"/>
      <c r="D22" s="14"/>
      <c r="E22" s="14"/>
      <c r="F22" s="14">
        <v>250</v>
      </c>
      <c r="G22" s="14">
        <f>F22-D21</f>
        <v>50</v>
      </c>
      <c r="H22" s="14"/>
    </row>
    <row r="23" spans="2:8">
      <c r="B23" s="14" t="s">
        <v>38</v>
      </c>
      <c r="C23" s="71" t="s">
        <v>39</v>
      </c>
      <c r="D23" s="14">
        <v>190</v>
      </c>
      <c r="E23" s="14"/>
      <c r="F23" s="14"/>
      <c r="G23" s="14"/>
      <c r="H23" s="14" t="s">
        <v>13</v>
      </c>
    </row>
    <row r="24" spans="2:8">
      <c r="B24" s="14" t="s">
        <v>40</v>
      </c>
      <c r="C24" s="72"/>
      <c r="D24" s="14"/>
      <c r="E24" s="14"/>
      <c r="F24" s="14">
        <v>226</v>
      </c>
      <c r="G24" s="14">
        <f>F24-D23</f>
        <v>36</v>
      </c>
      <c r="H24" s="14"/>
    </row>
    <row r="25" spans="2:8">
      <c r="B25" s="14"/>
      <c r="C25" s="72"/>
      <c r="D25" s="14"/>
      <c r="E25" s="14"/>
      <c r="F25" s="14">
        <v>260</v>
      </c>
      <c r="G25" s="14">
        <f>F25-D23</f>
        <v>70</v>
      </c>
      <c r="H25" s="14"/>
    </row>
    <row r="26" spans="2:8">
      <c r="B26" s="14"/>
      <c r="C26" s="73"/>
      <c r="D26" s="14"/>
      <c r="E26" s="14"/>
      <c r="F26" s="14">
        <v>335</v>
      </c>
      <c r="G26" s="14">
        <f>F26-D23</f>
        <v>145</v>
      </c>
      <c r="H26" s="14"/>
    </row>
    <row r="27" spans="2:8">
      <c r="B27" s="14" t="s">
        <v>42</v>
      </c>
      <c r="C27" s="14" t="s">
        <v>14</v>
      </c>
      <c r="D27" s="14">
        <v>55</v>
      </c>
      <c r="E27" s="14"/>
      <c r="F27" s="14"/>
      <c r="G27" s="14"/>
      <c r="H27" s="14" t="s">
        <v>13</v>
      </c>
    </row>
    <row r="28" spans="2:8">
      <c r="B28" s="14"/>
      <c r="C28" s="14" t="s">
        <v>43</v>
      </c>
      <c r="D28" s="14">
        <v>9</v>
      </c>
      <c r="E28" s="14"/>
      <c r="F28" s="14"/>
      <c r="G28" s="14"/>
      <c r="H28" s="14" t="s">
        <v>13</v>
      </c>
    </row>
    <row r="29" spans="2:8">
      <c r="B29" s="14"/>
      <c r="C29" s="14"/>
      <c r="D29" s="14"/>
      <c r="E29" s="5" t="s">
        <v>44</v>
      </c>
      <c r="F29" s="14"/>
      <c r="G29" s="5">
        <f>SUM(G5:G28)</f>
        <v>489</v>
      </c>
      <c r="H29" s="5" t="s">
        <v>45</v>
      </c>
    </row>
    <row r="32" spans="2:8">
      <c r="B32" s="5" t="s">
        <v>46</v>
      </c>
      <c r="C32" s="5">
        <v>2017</v>
      </c>
      <c r="D32" s="14"/>
      <c r="E32" s="14"/>
      <c r="F32" s="14"/>
      <c r="G32" s="14"/>
      <c r="H32" s="14"/>
    </row>
    <row r="33" spans="2:8">
      <c r="B33" s="14"/>
      <c r="C33" s="14"/>
      <c r="D33" s="14"/>
      <c r="E33" s="21"/>
      <c r="F33" s="21"/>
      <c r="G33" s="21" t="s">
        <v>4</v>
      </c>
      <c r="H33" s="22" t="s">
        <v>9</v>
      </c>
    </row>
    <row r="34" spans="2:8">
      <c r="B34" s="2" t="s">
        <v>0</v>
      </c>
      <c r="C34" s="2" t="s">
        <v>1</v>
      </c>
      <c r="D34" s="2" t="s">
        <v>10</v>
      </c>
      <c r="E34" s="2" t="s">
        <v>7</v>
      </c>
      <c r="F34" s="2" t="s">
        <v>11</v>
      </c>
      <c r="G34" s="2" t="s">
        <v>12</v>
      </c>
      <c r="H34" s="22"/>
    </row>
    <row r="35" spans="2:8">
      <c r="B35" s="14" t="s">
        <v>19</v>
      </c>
      <c r="C35" s="14" t="s">
        <v>14</v>
      </c>
      <c r="D35" s="14">
        <v>55</v>
      </c>
      <c r="E35" s="14"/>
      <c r="F35" s="69">
        <v>76</v>
      </c>
      <c r="G35" s="14">
        <f>F35-D35</f>
        <v>21</v>
      </c>
      <c r="H35" s="14"/>
    </row>
    <row r="36" spans="2:8">
      <c r="B36" s="14" t="s">
        <v>47</v>
      </c>
      <c r="C36" s="14"/>
      <c r="D36" s="14">
        <v>42</v>
      </c>
      <c r="E36" s="14"/>
      <c r="F36" s="69"/>
      <c r="G36" s="14">
        <f>F35-D36</f>
        <v>34</v>
      </c>
      <c r="H36" s="14"/>
    </row>
    <row r="37" spans="2:8">
      <c r="B37" s="14" t="s">
        <v>19</v>
      </c>
      <c r="C37" s="14" t="s">
        <v>43</v>
      </c>
      <c r="D37" s="14">
        <v>9</v>
      </c>
      <c r="E37" s="14"/>
      <c r="F37" s="14">
        <v>9</v>
      </c>
      <c r="G37" s="14">
        <v>0</v>
      </c>
      <c r="H37" s="14" t="s">
        <v>47</v>
      </c>
    </row>
    <row r="38" spans="2:8">
      <c r="B38" s="14" t="s">
        <v>48</v>
      </c>
      <c r="C38" s="14" t="s">
        <v>50</v>
      </c>
      <c r="D38" s="14">
        <v>55</v>
      </c>
      <c r="E38" s="14"/>
      <c r="F38" s="14">
        <v>69</v>
      </c>
      <c r="G38" s="14">
        <f>F38-D38</f>
        <v>14</v>
      </c>
      <c r="H38" s="14"/>
    </row>
    <row r="39" spans="2:8">
      <c r="B39" s="14" t="s">
        <v>48</v>
      </c>
      <c r="C39" s="14" t="s">
        <v>49</v>
      </c>
      <c r="D39" s="14">
        <v>19</v>
      </c>
      <c r="E39" s="14"/>
      <c r="F39" s="14">
        <v>24</v>
      </c>
      <c r="G39" s="14">
        <f>F39-D39</f>
        <v>5</v>
      </c>
      <c r="H39" s="14"/>
    </row>
    <row r="40" spans="2:8">
      <c r="B40" s="14" t="s">
        <v>48</v>
      </c>
      <c r="C40" s="14" t="s">
        <v>49</v>
      </c>
      <c r="D40" s="14">
        <v>17.8</v>
      </c>
      <c r="E40" s="14"/>
      <c r="F40" s="14"/>
      <c r="G40" s="14"/>
      <c r="H40" s="14" t="s">
        <v>13</v>
      </c>
    </row>
    <row r="41" spans="2:8">
      <c r="B41" s="14" t="s">
        <v>51</v>
      </c>
      <c r="C41" s="14" t="s">
        <v>49</v>
      </c>
      <c r="D41" s="14"/>
      <c r="E41" s="14">
        <v>13</v>
      </c>
      <c r="F41" s="14"/>
      <c r="G41" s="14">
        <f>E41-D40</f>
        <v>-4.8000000000000007</v>
      </c>
      <c r="H41" s="14"/>
    </row>
    <row r="42" spans="2:8">
      <c r="B42" s="14" t="s">
        <v>51</v>
      </c>
      <c r="C42" s="14" t="s">
        <v>49</v>
      </c>
      <c r="D42" s="14">
        <v>10</v>
      </c>
      <c r="E42" s="14"/>
      <c r="F42" s="14"/>
      <c r="G42" s="14"/>
      <c r="H42" s="14" t="s">
        <v>13</v>
      </c>
    </row>
    <row r="43" spans="2:8">
      <c r="B43" s="14" t="s">
        <v>53</v>
      </c>
      <c r="C43" s="14"/>
      <c r="D43" s="14"/>
      <c r="E43" s="14"/>
      <c r="F43" s="14">
        <v>5</v>
      </c>
      <c r="G43" s="14">
        <f>F43-D42</f>
        <v>-5</v>
      </c>
      <c r="H43" s="14"/>
    </row>
    <row r="44" spans="2:8">
      <c r="B44" s="14" t="s">
        <v>51</v>
      </c>
      <c r="C44" s="14" t="s">
        <v>14</v>
      </c>
      <c r="D44" s="14">
        <v>87</v>
      </c>
      <c r="E44" s="14"/>
      <c r="F44" s="14">
        <v>102</v>
      </c>
      <c r="G44" s="14">
        <f>F44-D44</f>
        <v>15</v>
      </c>
      <c r="H44" s="14"/>
    </row>
    <row r="45" spans="2:8">
      <c r="B45" s="14" t="s">
        <v>51</v>
      </c>
      <c r="C45" s="14" t="s">
        <v>50</v>
      </c>
      <c r="D45" s="14">
        <v>22</v>
      </c>
      <c r="E45" s="14"/>
      <c r="F45" s="14"/>
      <c r="G45" s="14"/>
      <c r="H45" s="14" t="s">
        <v>13</v>
      </c>
    </row>
    <row r="46" spans="2:8">
      <c r="B46" s="14" t="s">
        <v>53</v>
      </c>
      <c r="C46" s="14" t="s">
        <v>50</v>
      </c>
      <c r="D46" s="14"/>
      <c r="E46" s="14"/>
      <c r="F46" s="14">
        <v>27</v>
      </c>
      <c r="G46" s="14">
        <f>F46-D45</f>
        <v>5</v>
      </c>
      <c r="H46" s="14"/>
    </row>
    <row r="47" spans="2:8">
      <c r="B47" s="14" t="s">
        <v>52</v>
      </c>
      <c r="C47" s="14" t="s">
        <v>14</v>
      </c>
      <c r="D47" s="14">
        <v>76</v>
      </c>
      <c r="E47" s="14"/>
      <c r="F47" s="14"/>
      <c r="G47" s="14"/>
      <c r="H47" s="14" t="s">
        <v>13</v>
      </c>
    </row>
    <row r="48" spans="2:8">
      <c r="B48" s="14" t="s">
        <v>54</v>
      </c>
      <c r="C48" s="14"/>
      <c r="D48" s="14"/>
      <c r="E48" s="14"/>
      <c r="F48" s="14">
        <v>141</v>
      </c>
      <c r="G48" s="14">
        <f>F48-D47</f>
        <v>65</v>
      </c>
      <c r="H48" s="14"/>
    </row>
    <row r="49" spans="2:8">
      <c r="B49" s="14"/>
      <c r="C49" s="14"/>
      <c r="D49" s="14"/>
      <c r="E49" s="5" t="s">
        <v>44</v>
      </c>
      <c r="F49" s="14"/>
      <c r="G49" s="5">
        <f>SUM(G35:G48)</f>
        <v>149.19999999999999</v>
      </c>
      <c r="H49" s="8">
        <f>G49*75</f>
        <v>11190</v>
      </c>
    </row>
    <row r="52" spans="2:8">
      <c r="B52" s="5" t="s">
        <v>61</v>
      </c>
      <c r="C52" s="5">
        <v>2017</v>
      </c>
      <c r="D52" s="14"/>
      <c r="E52" s="14"/>
      <c r="F52" s="14"/>
      <c r="G52" s="14"/>
      <c r="H52" s="14"/>
    </row>
    <row r="53" spans="2:8">
      <c r="B53" s="14"/>
      <c r="C53" s="14"/>
      <c r="D53" s="14"/>
      <c r="E53" s="21"/>
      <c r="F53" s="21"/>
      <c r="G53" s="21" t="s">
        <v>4</v>
      </c>
      <c r="H53" s="22" t="s">
        <v>9</v>
      </c>
    </row>
    <row r="54" spans="2:8">
      <c r="B54" s="2" t="s">
        <v>0</v>
      </c>
      <c r="C54" s="2" t="s">
        <v>1</v>
      </c>
      <c r="D54" s="2" t="s">
        <v>10</v>
      </c>
      <c r="E54" s="2" t="s">
        <v>7</v>
      </c>
      <c r="F54" s="2" t="s">
        <v>11</v>
      </c>
      <c r="G54" s="2" t="s">
        <v>12</v>
      </c>
      <c r="H54" s="22"/>
    </row>
    <row r="55" spans="2:8">
      <c r="B55" s="14" t="s">
        <v>54</v>
      </c>
      <c r="C55" s="14" t="s">
        <v>62</v>
      </c>
      <c r="D55" s="14">
        <v>32</v>
      </c>
      <c r="E55" s="14"/>
      <c r="F55" s="14"/>
      <c r="G55" s="14"/>
      <c r="H55" s="14"/>
    </row>
    <row r="56" spans="2:8">
      <c r="B56" s="14" t="s">
        <v>56</v>
      </c>
      <c r="C56" s="14"/>
      <c r="D56" s="14">
        <v>22</v>
      </c>
      <c r="E56" s="14"/>
      <c r="F56" s="14"/>
      <c r="G56" s="14"/>
      <c r="H56" s="14"/>
    </row>
    <row r="57" spans="2:8">
      <c r="B57" s="14" t="s">
        <v>64</v>
      </c>
      <c r="C57" s="14"/>
      <c r="D57" s="14"/>
      <c r="E57" s="14"/>
      <c r="F57" s="14">
        <v>102</v>
      </c>
      <c r="G57" s="14">
        <f>F57-D55</f>
        <v>70</v>
      </c>
      <c r="H57" s="14"/>
    </row>
    <row r="58" spans="2:8">
      <c r="B58" s="14" t="s">
        <v>65</v>
      </c>
      <c r="C58" s="14"/>
      <c r="D58" s="14"/>
      <c r="E58" s="14"/>
      <c r="F58" s="14">
        <v>150</v>
      </c>
      <c r="G58" s="14">
        <f>F58-D56</f>
        <v>128</v>
      </c>
      <c r="H58" s="14"/>
    </row>
    <row r="59" spans="2:8">
      <c r="B59" s="14" t="s">
        <v>65</v>
      </c>
      <c r="C59" s="14" t="s">
        <v>66</v>
      </c>
      <c r="D59" s="14">
        <v>71</v>
      </c>
      <c r="E59" s="14"/>
      <c r="F59" s="14"/>
      <c r="G59" s="14"/>
      <c r="H59" s="14"/>
    </row>
    <row r="60" spans="2:8">
      <c r="B60" s="14" t="s">
        <v>67</v>
      </c>
      <c r="C60" s="14"/>
      <c r="D60" s="14"/>
      <c r="E60" s="14"/>
      <c r="F60" s="14">
        <v>125</v>
      </c>
      <c r="G60" s="14">
        <f>F60-D59</f>
        <v>54</v>
      </c>
      <c r="H60" s="14"/>
    </row>
    <row r="61" spans="2:8">
      <c r="B61" s="14" t="s">
        <v>68</v>
      </c>
      <c r="C61" s="14" t="s">
        <v>69</v>
      </c>
      <c r="D61" s="14">
        <v>53</v>
      </c>
      <c r="E61" s="14"/>
      <c r="F61" s="14"/>
      <c r="G61" s="14"/>
      <c r="H61" s="14" t="s">
        <v>13</v>
      </c>
    </row>
    <row r="62" spans="2:8">
      <c r="B62" s="14"/>
      <c r="C62" s="14"/>
      <c r="D62" s="14"/>
      <c r="E62" s="5" t="s">
        <v>44</v>
      </c>
      <c r="F62" s="14"/>
      <c r="G62" s="5">
        <f>SUM(G55:G61)</f>
        <v>252</v>
      </c>
      <c r="H62" s="8">
        <f>G62*75</f>
        <v>18900</v>
      </c>
    </row>
    <row r="65" spans="2:8">
      <c r="B65" s="5" t="s">
        <v>76</v>
      </c>
      <c r="C65" s="5">
        <v>2017</v>
      </c>
      <c r="D65" s="14"/>
      <c r="E65" s="14"/>
      <c r="F65" s="14"/>
      <c r="G65" s="14"/>
      <c r="H65" s="14"/>
    </row>
    <row r="66" spans="2:8">
      <c r="B66" s="14"/>
      <c r="C66" s="14"/>
      <c r="D66" s="14"/>
      <c r="E66" s="21"/>
      <c r="F66" s="21"/>
      <c r="G66" s="21" t="s">
        <v>4</v>
      </c>
      <c r="H66" s="22" t="s">
        <v>9</v>
      </c>
    </row>
    <row r="67" spans="2:8">
      <c r="B67" s="2" t="s">
        <v>0</v>
      </c>
      <c r="C67" s="2" t="s">
        <v>1</v>
      </c>
      <c r="D67" s="2" t="s">
        <v>10</v>
      </c>
      <c r="E67" s="2" t="s">
        <v>7</v>
      </c>
      <c r="F67" s="2" t="s">
        <v>11</v>
      </c>
      <c r="G67" s="2" t="s">
        <v>12</v>
      </c>
      <c r="H67" s="22"/>
    </row>
    <row r="68" spans="2:8">
      <c r="B68" s="14" t="s">
        <v>78</v>
      </c>
      <c r="C68" s="14" t="s">
        <v>69</v>
      </c>
      <c r="D68" s="14">
        <v>53</v>
      </c>
      <c r="E68" s="14"/>
      <c r="F68" s="14"/>
      <c r="G68" s="14"/>
      <c r="H68" s="14"/>
    </row>
    <row r="69" spans="2:8">
      <c r="B69" s="14" t="s">
        <v>77</v>
      </c>
      <c r="C69" s="14" t="s">
        <v>69</v>
      </c>
      <c r="D69" s="14"/>
      <c r="E69" s="14"/>
      <c r="F69" s="14">
        <v>88</v>
      </c>
      <c r="G69" s="14">
        <f>F69-D68</f>
        <v>35</v>
      </c>
      <c r="H69" s="14"/>
    </row>
    <row r="70" spans="2:8">
      <c r="B70" s="14" t="s">
        <v>77</v>
      </c>
      <c r="C70" s="15" t="s">
        <v>79</v>
      </c>
      <c r="D70" s="14">
        <v>55</v>
      </c>
      <c r="E70" s="14"/>
      <c r="F70" s="14"/>
      <c r="G70" s="14"/>
      <c r="H70" s="14" t="s">
        <v>13</v>
      </c>
    </row>
    <row r="71" spans="2:8">
      <c r="B71" s="14" t="s">
        <v>80</v>
      </c>
      <c r="C71" s="15" t="s">
        <v>79</v>
      </c>
      <c r="D71" s="14"/>
      <c r="E71" s="14"/>
      <c r="F71" s="14">
        <v>160</v>
      </c>
      <c r="G71" s="14">
        <f>F71-D70</f>
        <v>105</v>
      </c>
      <c r="H71" s="14"/>
    </row>
    <row r="72" spans="2:8">
      <c r="B72" s="14" t="s">
        <v>80</v>
      </c>
      <c r="C72" s="15" t="s">
        <v>69</v>
      </c>
      <c r="D72" s="14">
        <v>47</v>
      </c>
      <c r="E72" s="14">
        <v>39</v>
      </c>
      <c r="F72" s="14"/>
      <c r="G72" s="14">
        <f>E72-D72</f>
        <v>-8</v>
      </c>
      <c r="H72" s="14"/>
    </row>
    <row r="73" spans="2:8">
      <c r="B73" s="14" t="s">
        <v>81</v>
      </c>
      <c r="C73" s="15" t="s">
        <v>79</v>
      </c>
      <c r="D73" s="14">
        <v>71</v>
      </c>
      <c r="E73" s="14">
        <v>60</v>
      </c>
      <c r="F73" s="14"/>
      <c r="G73" s="14">
        <f>E73-D73</f>
        <v>-11</v>
      </c>
      <c r="H73" s="14"/>
    </row>
    <row r="74" spans="2:8">
      <c r="B74" s="14" t="s">
        <v>81</v>
      </c>
      <c r="C74" s="15" t="s">
        <v>69</v>
      </c>
      <c r="D74" s="14">
        <v>49</v>
      </c>
      <c r="E74" s="14"/>
      <c r="F74" s="14"/>
      <c r="G74" s="14"/>
      <c r="H74" s="14" t="s">
        <v>13</v>
      </c>
    </row>
    <row r="75" spans="2:8">
      <c r="B75" s="14" t="s">
        <v>82</v>
      </c>
      <c r="C75" s="15" t="s">
        <v>69</v>
      </c>
      <c r="D75" s="14"/>
      <c r="E75" s="14"/>
      <c r="F75" s="14">
        <v>121</v>
      </c>
      <c r="G75" s="14">
        <f>F75-D74</f>
        <v>72</v>
      </c>
      <c r="H75" s="14"/>
    </row>
    <row r="76" spans="2:8">
      <c r="B76" s="14"/>
      <c r="C76" s="14"/>
      <c r="D76" s="14"/>
      <c r="E76" s="5" t="s">
        <v>44</v>
      </c>
      <c r="F76" s="14"/>
      <c r="G76" s="5">
        <f>SUM(G68:G75)</f>
        <v>193</v>
      </c>
      <c r="H76" s="8">
        <f>G76*75</f>
        <v>14475</v>
      </c>
    </row>
    <row r="79" spans="2:8">
      <c r="B79" s="5" t="s">
        <v>88</v>
      </c>
      <c r="C79" s="5">
        <v>2017</v>
      </c>
      <c r="D79" s="14"/>
      <c r="E79" s="14"/>
      <c r="F79" s="14"/>
      <c r="G79" s="14"/>
      <c r="H79" s="14"/>
    </row>
    <row r="80" spans="2:8">
      <c r="B80" s="14"/>
      <c r="C80" s="14"/>
      <c r="D80" s="14"/>
      <c r="E80" s="21"/>
      <c r="F80" s="21"/>
      <c r="G80" s="21" t="s">
        <v>4</v>
      </c>
      <c r="H80" s="22" t="s">
        <v>9</v>
      </c>
    </row>
    <row r="81" spans="2:8">
      <c r="B81" s="2" t="s">
        <v>0</v>
      </c>
      <c r="C81" s="2" t="s">
        <v>1</v>
      </c>
      <c r="D81" s="2" t="s">
        <v>10</v>
      </c>
      <c r="E81" s="2" t="s">
        <v>7</v>
      </c>
      <c r="F81" s="2" t="s">
        <v>11</v>
      </c>
      <c r="G81" s="2" t="s">
        <v>12</v>
      </c>
      <c r="H81" s="22"/>
    </row>
    <row r="82" spans="2:8">
      <c r="B82" s="14" t="s">
        <v>89</v>
      </c>
      <c r="C82" s="14" t="s">
        <v>90</v>
      </c>
      <c r="D82" s="14">
        <v>35</v>
      </c>
      <c r="E82" s="14"/>
      <c r="F82" s="14"/>
      <c r="G82" s="14"/>
      <c r="H82" s="14" t="s">
        <v>13</v>
      </c>
    </row>
    <row r="83" spans="2:8">
      <c r="B83" s="14" t="s">
        <v>91</v>
      </c>
      <c r="C83" s="14" t="s">
        <v>90</v>
      </c>
      <c r="D83" s="14"/>
      <c r="E83" s="14"/>
      <c r="F83" s="14">
        <v>46</v>
      </c>
      <c r="G83" s="14">
        <f>F83-D82</f>
        <v>11</v>
      </c>
      <c r="H83" s="14"/>
    </row>
    <row r="84" spans="2:8">
      <c r="B84" s="14" t="s">
        <v>92</v>
      </c>
      <c r="C84" s="14" t="s">
        <v>90</v>
      </c>
      <c r="D84" s="14">
        <v>51</v>
      </c>
      <c r="E84" s="14">
        <v>40</v>
      </c>
      <c r="F84" s="14"/>
      <c r="G84" s="14">
        <f>E84-D84</f>
        <v>-11</v>
      </c>
      <c r="H84" s="14"/>
    </row>
    <row r="85" spans="2:8">
      <c r="B85" s="14" t="s">
        <v>93</v>
      </c>
      <c r="C85" s="14" t="s">
        <v>90</v>
      </c>
      <c r="D85" s="14">
        <v>28</v>
      </c>
      <c r="E85" s="14"/>
      <c r="F85" s="14"/>
      <c r="G85" s="14"/>
      <c r="H85" s="14" t="s">
        <v>13</v>
      </c>
    </row>
    <row r="86" spans="2:8">
      <c r="B86" s="14" t="s">
        <v>94</v>
      </c>
      <c r="C86" s="14" t="s">
        <v>90</v>
      </c>
      <c r="D86" s="14"/>
      <c r="E86" s="14"/>
      <c r="F86" s="14">
        <v>144</v>
      </c>
      <c r="G86" s="14">
        <f>F86-D85</f>
        <v>116</v>
      </c>
      <c r="H86" s="14"/>
    </row>
    <row r="87" spans="2:8">
      <c r="B87" s="14" t="s">
        <v>95</v>
      </c>
      <c r="C87" s="14" t="s">
        <v>90</v>
      </c>
      <c r="D87" s="14">
        <v>125</v>
      </c>
      <c r="E87" s="14">
        <v>102</v>
      </c>
      <c r="F87" s="14"/>
      <c r="G87" s="14">
        <f>E87-D87</f>
        <v>-23</v>
      </c>
      <c r="H87" s="14"/>
    </row>
    <row r="88" spans="2:8">
      <c r="B88" s="14" t="s">
        <v>96</v>
      </c>
      <c r="C88" s="14" t="s">
        <v>97</v>
      </c>
      <c r="D88" s="14">
        <v>91</v>
      </c>
      <c r="E88" s="14"/>
      <c r="F88" s="14"/>
      <c r="G88" s="14"/>
      <c r="H88" s="14" t="s">
        <v>13</v>
      </c>
    </row>
    <row r="89" spans="2:8">
      <c r="B89" s="14" t="s">
        <v>98</v>
      </c>
      <c r="C89" s="14" t="s">
        <v>97</v>
      </c>
      <c r="D89" s="14"/>
      <c r="E89" s="14"/>
      <c r="F89" s="14">
        <v>187</v>
      </c>
      <c r="G89" s="14">
        <f>F89-D88</f>
        <v>96</v>
      </c>
      <c r="H89" s="14"/>
    </row>
    <row r="90" spans="2:8">
      <c r="B90" s="14"/>
      <c r="C90" s="14"/>
      <c r="D90" s="14"/>
      <c r="E90" s="5" t="s">
        <v>44</v>
      </c>
      <c r="F90" s="14"/>
      <c r="G90" s="5">
        <f>SUM(G82:G89)</f>
        <v>189</v>
      </c>
      <c r="H90" s="8">
        <f>G90*75</f>
        <v>14175</v>
      </c>
    </row>
    <row r="93" spans="2:8">
      <c r="B93" s="5" t="s">
        <v>113</v>
      </c>
      <c r="C93" s="5">
        <v>2017</v>
      </c>
      <c r="D93" s="14"/>
      <c r="E93" s="14"/>
      <c r="F93" s="14"/>
      <c r="G93" s="14"/>
      <c r="H93" s="14"/>
    </row>
    <row r="94" spans="2:8">
      <c r="B94" s="14"/>
      <c r="C94" s="14"/>
      <c r="D94" s="14"/>
      <c r="E94" s="21"/>
      <c r="F94" s="21"/>
      <c r="G94" s="21" t="s">
        <v>4</v>
      </c>
      <c r="H94" s="22" t="s">
        <v>9</v>
      </c>
    </row>
    <row r="95" spans="2:8">
      <c r="B95" s="2" t="s">
        <v>0</v>
      </c>
      <c r="C95" s="2" t="s">
        <v>1</v>
      </c>
      <c r="D95" s="2" t="s">
        <v>10</v>
      </c>
      <c r="E95" s="2" t="s">
        <v>7</v>
      </c>
      <c r="F95" s="2" t="s">
        <v>11</v>
      </c>
      <c r="G95" s="2" t="s">
        <v>12</v>
      </c>
      <c r="H95" s="23"/>
    </row>
    <row r="96" spans="2:8">
      <c r="B96" s="14" t="s">
        <v>114</v>
      </c>
      <c r="C96" s="14" t="s">
        <v>115</v>
      </c>
      <c r="D96" s="14">
        <v>66</v>
      </c>
      <c r="E96" s="14"/>
      <c r="F96" s="14"/>
      <c r="G96" s="14"/>
      <c r="H96" s="14" t="s">
        <v>13</v>
      </c>
    </row>
    <row r="97" spans="2:8">
      <c r="B97" s="14" t="s">
        <v>116</v>
      </c>
      <c r="C97" s="14"/>
      <c r="D97" s="14"/>
      <c r="E97" s="14"/>
      <c r="F97" s="14">
        <v>124</v>
      </c>
      <c r="G97" s="14">
        <f>F97-D96</f>
        <v>58</v>
      </c>
      <c r="H97" s="14"/>
    </row>
    <row r="98" spans="2:8">
      <c r="B98" s="14" t="s">
        <v>116</v>
      </c>
      <c r="C98" s="14" t="s">
        <v>119</v>
      </c>
      <c r="D98" s="14">
        <v>77</v>
      </c>
      <c r="E98" s="14"/>
      <c r="F98" s="14">
        <v>89</v>
      </c>
      <c r="G98" s="14">
        <f>F98-D98</f>
        <v>12</v>
      </c>
      <c r="H98" s="14"/>
    </row>
    <row r="99" spans="2:8">
      <c r="B99" s="14" t="s">
        <v>117</v>
      </c>
      <c r="C99" s="14" t="s">
        <v>115</v>
      </c>
      <c r="D99" s="14">
        <v>108</v>
      </c>
      <c r="E99" s="14"/>
      <c r="F99" s="14"/>
      <c r="G99" s="14"/>
      <c r="H99" s="14" t="s">
        <v>13</v>
      </c>
    </row>
    <row r="100" spans="2:8">
      <c r="B100" s="14" t="s">
        <v>118</v>
      </c>
      <c r="C100" s="14"/>
      <c r="D100" s="14"/>
      <c r="E100" s="14"/>
      <c r="F100" s="14">
        <v>124</v>
      </c>
      <c r="G100" s="14">
        <f>F100-D99</f>
        <v>16</v>
      </c>
      <c r="H100" s="14"/>
    </row>
    <row r="101" spans="2:8">
      <c r="B101" s="14" t="s">
        <v>120</v>
      </c>
      <c r="C101" s="14" t="s">
        <v>121</v>
      </c>
      <c r="D101" s="14">
        <v>70</v>
      </c>
      <c r="E101" s="14"/>
      <c r="F101" s="14"/>
      <c r="G101" s="14"/>
      <c r="H101" s="14"/>
    </row>
    <row r="102" spans="2:8">
      <c r="B102" s="14"/>
      <c r="C102" s="14" t="s">
        <v>125</v>
      </c>
      <c r="D102" s="14"/>
      <c r="E102" s="14"/>
      <c r="F102" s="14"/>
      <c r="G102" s="14"/>
      <c r="H102" s="14"/>
    </row>
    <row r="103" spans="2:8">
      <c r="B103" s="14" t="s">
        <v>122</v>
      </c>
      <c r="C103" s="14" t="s">
        <v>115</v>
      </c>
      <c r="D103" s="14">
        <v>132</v>
      </c>
      <c r="E103" s="14"/>
      <c r="F103" s="14">
        <v>149</v>
      </c>
      <c r="G103" s="14">
        <f>F103-D103</f>
        <v>17</v>
      </c>
      <c r="H103" s="14"/>
    </row>
    <row r="104" spans="2:8">
      <c r="B104" s="14" t="s">
        <v>123</v>
      </c>
      <c r="C104" s="14" t="s">
        <v>115</v>
      </c>
      <c r="D104" s="14">
        <v>140</v>
      </c>
      <c r="E104" s="14">
        <v>130</v>
      </c>
      <c r="F104" s="14"/>
      <c r="G104" s="14">
        <f>E104-D104</f>
        <v>-10</v>
      </c>
      <c r="H104" s="14"/>
    </row>
    <row r="105" spans="2:8">
      <c r="B105" s="14" t="s">
        <v>124</v>
      </c>
      <c r="C105" s="14" t="s">
        <v>115</v>
      </c>
      <c r="D105" s="14">
        <v>135</v>
      </c>
      <c r="E105" s="14">
        <v>120</v>
      </c>
      <c r="F105" s="14"/>
      <c r="G105" s="14">
        <f>E105-D105</f>
        <v>-15</v>
      </c>
      <c r="H105" s="14"/>
    </row>
    <row r="106" spans="2:8">
      <c r="B106" s="14" t="s">
        <v>124</v>
      </c>
      <c r="C106" s="14" t="s">
        <v>125</v>
      </c>
      <c r="D106" s="14">
        <v>148</v>
      </c>
      <c r="E106" s="14"/>
      <c r="F106" s="14"/>
      <c r="G106" s="14"/>
      <c r="H106" s="14" t="s">
        <v>13</v>
      </c>
    </row>
    <row r="107" spans="2:8">
      <c r="B107" s="14" t="s">
        <v>131</v>
      </c>
      <c r="C107" s="14"/>
      <c r="D107" s="14"/>
      <c r="E107" s="14"/>
      <c r="F107" s="14">
        <v>190</v>
      </c>
      <c r="G107" s="14">
        <f>F107-D106</f>
        <v>42</v>
      </c>
      <c r="H107" s="14"/>
    </row>
    <row r="108" spans="2:8">
      <c r="B108" s="14" t="s">
        <v>126</v>
      </c>
      <c r="C108" s="14" t="s">
        <v>115</v>
      </c>
      <c r="D108" s="14">
        <v>98</v>
      </c>
      <c r="E108" s="14">
        <v>88</v>
      </c>
      <c r="F108" s="14"/>
      <c r="G108" s="14">
        <f>E108-D108</f>
        <v>-10</v>
      </c>
      <c r="H108" s="14"/>
    </row>
    <row r="109" spans="2:8">
      <c r="B109" s="14" t="s">
        <v>132</v>
      </c>
      <c r="C109" s="14" t="s">
        <v>125</v>
      </c>
      <c r="D109" s="14">
        <v>170</v>
      </c>
      <c r="E109" s="14"/>
      <c r="F109" s="14"/>
      <c r="G109" s="14"/>
      <c r="H109" s="14" t="s">
        <v>13</v>
      </c>
    </row>
    <row r="110" spans="2:8">
      <c r="B110" s="14" t="s">
        <v>127</v>
      </c>
      <c r="C110" s="14"/>
      <c r="D110" s="14"/>
      <c r="E110" s="14"/>
      <c r="F110" s="14">
        <v>209</v>
      </c>
      <c r="G110" s="14">
        <f>F110-D109</f>
        <v>39</v>
      </c>
      <c r="H110" s="14"/>
    </row>
    <row r="111" spans="2:8">
      <c r="B111" s="14" t="s">
        <v>127</v>
      </c>
      <c r="C111" s="14" t="s">
        <v>115</v>
      </c>
      <c r="D111" s="14">
        <v>77</v>
      </c>
      <c r="E111" s="14"/>
      <c r="F111" s="14"/>
      <c r="G111" s="14"/>
      <c r="H111" s="14" t="s">
        <v>13</v>
      </c>
    </row>
    <row r="112" spans="2:8">
      <c r="B112" s="14" t="s">
        <v>128</v>
      </c>
      <c r="C112" s="14"/>
      <c r="D112" s="14"/>
      <c r="E112" s="14"/>
      <c r="F112" s="14">
        <v>116</v>
      </c>
      <c r="G112" s="14">
        <f>F112-D111</f>
        <v>39</v>
      </c>
      <c r="H112" s="14"/>
    </row>
    <row r="113" spans="2:8">
      <c r="B113" s="14" t="s">
        <v>133</v>
      </c>
      <c r="C113" s="14" t="s">
        <v>125</v>
      </c>
      <c r="D113" s="14">
        <v>140</v>
      </c>
      <c r="E113" s="14"/>
      <c r="F113" s="14"/>
      <c r="G113" s="14"/>
      <c r="H113" s="14" t="s">
        <v>13</v>
      </c>
    </row>
    <row r="114" spans="2:8">
      <c r="B114" s="14" t="s">
        <v>129</v>
      </c>
      <c r="C114" s="14"/>
      <c r="D114" s="14"/>
      <c r="E114" s="14"/>
      <c r="F114" s="14">
        <v>180</v>
      </c>
      <c r="G114" s="14">
        <f>F114-D113</f>
        <v>40</v>
      </c>
      <c r="H114" s="14"/>
    </row>
    <row r="115" spans="2:8">
      <c r="B115" s="14" t="s">
        <v>129</v>
      </c>
      <c r="C115" s="14" t="s">
        <v>115</v>
      </c>
      <c r="D115" s="14">
        <v>90</v>
      </c>
      <c r="E115" s="14"/>
      <c r="F115" s="14"/>
      <c r="G115" s="14"/>
      <c r="H115" s="14" t="s">
        <v>13</v>
      </c>
    </row>
    <row r="116" spans="2:8">
      <c r="B116" s="14" t="s">
        <v>130</v>
      </c>
      <c r="C116" s="14" t="s">
        <v>115</v>
      </c>
      <c r="D116" s="14"/>
      <c r="E116" s="14"/>
      <c r="F116" s="14">
        <v>118</v>
      </c>
      <c r="G116" s="14">
        <f>F116-D115</f>
        <v>28</v>
      </c>
      <c r="H116" s="14"/>
    </row>
    <row r="117" spans="2:8">
      <c r="B117" s="14" t="s">
        <v>134</v>
      </c>
      <c r="C117" s="14" t="s">
        <v>125</v>
      </c>
      <c r="D117" s="14">
        <v>193</v>
      </c>
      <c r="E117" s="14"/>
      <c r="F117" s="14"/>
      <c r="G117" s="14"/>
      <c r="H117" s="14" t="s">
        <v>13</v>
      </c>
    </row>
    <row r="118" spans="2:8">
      <c r="B118" s="14" t="s">
        <v>135</v>
      </c>
      <c r="C118" s="14" t="s">
        <v>125</v>
      </c>
      <c r="D118" s="14"/>
      <c r="E118" s="14"/>
      <c r="F118" s="14">
        <v>260</v>
      </c>
      <c r="G118" s="14">
        <f>F118-D117</f>
        <v>67</v>
      </c>
      <c r="H118" s="14"/>
    </row>
    <row r="119" spans="2:8">
      <c r="B119" s="14" t="s">
        <v>136</v>
      </c>
      <c r="C119" s="14" t="s">
        <v>125</v>
      </c>
      <c r="D119" s="14">
        <v>177</v>
      </c>
      <c r="E119" s="14"/>
      <c r="F119" s="14">
        <v>305</v>
      </c>
      <c r="G119" s="14">
        <f>F119-D119</f>
        <v>128</v>
      </c>
      <c r="H119" s="14"/>
    </row>
    <row r="120" spans="2:8">
      <c r="B120" s="14" t="s">
        <v>136</v>
      </c>
      <c r="C120" s="14" t="s">
        <v>125</v>
      </c>
      <c r="D120" s="14">
        <v>177</v>
      </c>
      <c r="E120" s="14"/>
      <c r="F120" s="14">
        <v>311</v>
      </c>
      <c r="G120" s="14">
        <f t="shared" ref="G120:G121" si="0">F120-D120</f>
        <v>134</v>
      </c>
      <c r="H120" s="14"/>
    </row>
    <row r="121" spans="2:8">
      <c r="B121" s="14" t="s">
        <v>136</v>
      </c>
      <c r="C121" s="14" t="s">
        <v>125</v>
      </c>
      <c r="D121" s="14">
        <v>189</v>
      </c>
      <c r="E121" s="14"/>
      <c r="F121" s="14">
        <v>309</v>
      </c>
      <c r="G121" s="14">
        <f t="shared" si="0"/>
        <v>120</v>
      </c>
      <c r="H121" s="14"/>
    </row>
    <row r="122" spans="2:8">
      <c r="B122" s="14" t="s">
        <v>137</v>
      </c>
      <c r="C122" s="14" t="s">
        <v>138</v>
      </c>
      <c r="D122" s="14">
        <v>80</v>
      </c>
      <c r="E122" s="14"/>
      <c r="F122" s="14">
        <v>120</v>
      </c>
      <c r="G122" s="14">
        <f>F122-D122</f>
        <v>40</v>
      </c>
      <c r="H122" s="14"/>
    </row>
    <row r="123" spans="2:8">
      <c r="B123" s="14" t="s">
        <v>137</v>
      </c>
      <c r="C123" s="14" t="s">
        <v>125</v>
      </c>
      <c r="D123" s="14">
        <v>241</v>
      </c>
      <c r="E123" s="14"/>
      <c r="F123" s="14">
        <v>285</v>
      </c>
      <c r="G123" s="14">
        <f>F123-D123</f>
        <v>44</v>
      </c>
      <c r="H123" s="14"/>
    </row>
    <row r="124" spans="2:8">
      <c r="B124" s="14"/>
      <c r="C124" s="14"/>
      <c r="D124" s="14"/>
      <c r="E124" s="5" t="s">
        <v>44</v>
      </c>
      <c r="F124" s="14"/>
      <c r="G124" s="5">
        <f>SUM(G96:G123)</f>
        <v>789</v>
      </c>
      <c r="H124" s="5">
        <f>G124*75</f>
        <v>59175</v>
      </c>
    </row>
    <row r="127" spans="2:8">
      <c r="B127" s="5" t="s">
        <v>139</v>
      </c>
      <c r="C127" s="5">
        <v>2017</v>
      </c>
      <c r="D127" s="14"/>
      <c r="E127" s="14"/>
      <c r="F127" s="14"/>
      <c r="G127" s="14"/>
      <c r="H127" s="14"/>
    </row>
    <row r="128" spans="2:8">
      <c r="B128" s="14"/>
      <c r="C128" s="14"/>
      <c r="D128" s="14"/>
      <c r="E128" s="21"/>
      <c r="F128" s="21"/>
      <c r="G128" s="21" t="s">
        <v>4</v>
      </c>
      <c r="H128" s="22" t="s">
        <v>9</v>
      </c>
    </row>
    <row r="129" spans="2:8">
      <c r="B129" s="2" t="s">
        <v>0</v>
      </c>
      <c r="C129" s="2" t="s">
        <v>1</v>
      </c>
      <c r="D129" s="2" t="s">
        <v>10</v>
      </c>
      <c r="E129" s="2" t="s">
        <v>7</v>
      </c>
      <c r="F129" s="2" t="s">
        <v>11</v>
      </c>
      <c r="G129" s="2" t="s">
        <v>12</v>
      </c>
      <c r="H129" s="23"/>
    </row>
    <row r="130" spans="2:8">
      <c r="B130" s="14" t="s">
        <v>146</v>
      </c>
      <c r="C130" s="14" t="s">
        <v>148</v>
      </c>
      <c r="D130" s="14">
        <v>37</v>
      </c>
      <c r="E130" s="14"/>
      <c r="F130" s="14">
        <v>60</v>
      </c>
      <c r="G130" s="14"/>
      <c r="H130" s="14"/>
    </row>
    <row r="131" spans="2:8">
      <c r="B131" s="14" t="s">
        <v>146</v>
      </c>
      <c r="C131" s="14" t="s">
        <v>149</v>
      </c>
      <c r="D131" s="14">
        <v>60</v>
      </c>
      <c r="E131" s="14"/>
      <c r="F131" s="14"/>
      <c r="G131" s="14"/>
      <c r="H131" s="14" t="s">
        <v>13</v>
      </c>
    </row>
    <row r="132" spans="2:8">
      <c r="B132" s="14" t="s">
        <v>147</v>
      </c>
      <c r="C132" s="14"/>
      <c r="D132" s="14"/>
      <c r="E132" s="14"/>
      <c r="F132" s="14">
        <v>110</v>
      </c>
      <c r="G132" s="14">
        <f>F132-D131</f>
        <v>50</v>
      </c>
      <c r="H132" s="14"/>
    </row>
    <row r="133" spans="2:8">
      <c r="B133" s="14" t="s">
        <v>147</v>
      </c>
      <c r="C133" s="14" t="s">
        <v>148</v>
      </c>
      <c r="D133" s="14">
        <v>26</v>
      </c>
      <c r="E133" s="14">
        <v>22</v>
      </c>
      <c r="F133" s="14"/>
      <c r="G133" s="14">
        <f>E133-D133</f>
        <v>-4</v>
      </c>
      <c r="H133" s="14"/>
    </row>
    <row r="134" spans="2:8">
      <c r="B134" s="70" t="s">
        <v>151</v>
      </c>
      <c r="C134" s="14" t="s">
        <v>149</v>
      </c>
      <c r="D134" s="14">
        <v>123</v>
      </c>
      <c r="E134" s="14"/>
      <c r="F134" s="14">
        <v>149</v>
      </c>
      <c r="G134" s="14">
        <f>F134-D134</f>
        <v>26</v>
      </c>
      <c r="H134" s="14"/>
    </row>
    <row r="135" spans="2:8">
      <c r="B135" s="70"/>
      <c r="C135" s="70" t="s">
        <v>152</v>
      </c>
      <c r="D135" s="14">
        <v>92</v>
      </c>
      <c r="E135" s="14"/>
      <c r="F135" s="14"/>
      <c r="G135" s="14"/>
      <c r="H135" s="14" t="s">
        <v>13</v>
      </c>
    </row>
    <row r="136" spans="2:8">
      <c r="B136" s="70" t="s">
        <v>153</v>
      </c>
      <c r="C136" s="70"/>
      <c r="D136" s="14"/>
      <c r="E136" s="14"/>
      <c r="F136" s="14">
        <v>113</v>
      </c>
      <c r="G136" s="14">
        <f>F136-D135</f>
        <v>21</v>
      </c>
      <c r="H136" s="14"/>
    </row>
    <row r="137" spans="2:8">
      <c r="B137" s="70"/>
      <c r="C137" s="70" t="s">
        <v>149</v>
      </c>
      <c r="D137" s="14">
        <v>116</v>
      </c>
      <c r="E137" s="14"/>
      <c r="F137" s="14">
        <v>130</v>
      </c>
      <c r="G137" s="14">
        <f>F137-D137</f>
        <v>14</v>
      </c>
      <c r="H137" s="14"/>
    </row>
    <row r="138" spans="2:8">
      <c r="B138" s="70"/>
      <c r="C138" s="70"/>
      <c r="D138" s="14">
        <v>123</v>
      </c>
      <c r="E138" s="14"/>
      <c r="F138" s="14"/>
      <c r="G138" s="14"/>
      <c r="H138" s="14" t="s">
        <v>13</v>
      </c>
    </row>
    <row r="139" spans="2:8">
      <c r="B139" s="70" t="s">
        <v>154</v>
      </c>
      <c r="C139" s="70"/>
      <c r="D139" s="14"/>
      <c r="E139" s="14"/>
      <c r="F139" s="14">
        <v>156</v>
      </c>
      <c r="G139" s="14">
        <f>F139-D138</f>
        <v>33</v>
      </c>
      <c r="H139" s="14"/>
    </row>
    <row r="140" spans="2:8">
      <c r="B140" s="70"/>
      <c r="C140" s="70" t="s">
        <v>152</v>
      </c>
      <c r="D140" s="14">
        <v>62</v>
      </c>
      <c r="E140" s="14"/>
      <c r="F140" s="14"/>
      <c r="G140" s="14"/>
      <c r="H140" s="14" t="s">
        <v>13</v>
      </c>
    </row>
    <row r="141" spans="2:8">
      <c r="B141" s="70" t="s">
        <v>155</v>
      </c>
      <c r="C141" s="70"/>
      <c r="D141" s="14"/>
      <c r="E141" s="14">
        <v>42</v>
      </c>
      <c r="F141" s="14"/>
      <c r="G141" s="14">
        <f>E141-D140</f>
        <v>-20</v>
      </c>
      <c r="H141" s="14"/>
    </row>
    <row r="142" spans="2:8">
      <c r="B142" s="70"/>
      <c r="C142" s="14" t="s">
        <v>156</v>
      </c>
      <c r="D142" s="14">
        <v>81.5</v>
      </c>
      <c r="E142" s="14"/>
      <c r="F142" s="14"/>
      <c r="G142" s="14"/>
      <c r="H142" s="14" t="s">
        <v>13</v>
      </c>
    </row>
    <row r="143" spans="2:8">
      <c r="B143" s="70"/>
      <c r="C143" s="14" t="s">
        <v>157</v>
      </c>
      <c r="D143" s="14">
        <v>65</v>
      </c>
      <c r="E143" s="14"/>
      <c r="F143" s="14"/>
      <c r="G143" s="14"/>
      <c r="H143" s="14" t="s">
        <v>13</v>
      </c>
    </row>
    <row r="144" spans="2:8">
      <c r="B144" s="14" t="s">
        <v>158</v>
      </c>
      <c r="C144" s="14" t="s">
        <v>156</v>
      </c>
      <c r="D144" s="14"/>
      <c r="E144" s="14"/>
      <c r="F144" s="14">
        <v>102</v>
      </c>
      <c r="G144" s="14">
        <f>F144-D142</f>
        <v>20.5</v>
      </c>
      <c r="H144" s="14"/>
    </row>
    <row r="145" spans="2:8">
      <c r="B145" s="14"/>
      <c r="C145" s="14" t="s">
        <v>157</v>
      </c>
      <c r="D145" s="14"/>
      <c r="E145" s="14">
        <v>52</v>
      </c>
      <c r="F145" s="14"/>
      <c r="G145" s="14">
        <f>E145-D143</f>
        <v>-13</v>
      </c>
      <c r="H145" s="14"/>
    </row>
    <row r="146" spans="2:8">
      <c r="B146" s="14"/>
      <c r="C146" s="14" t="s">
        <v>159</v>
      </c>
      <c r="D146" s="14">
        <v>143</v>
      </c>
      <c r="E146" s="14"/>
      <c r="F146" s="14"/>
      <c r="G146" s="14"/>
      <c r="H146" s="14" t="s">
        <v>13</v>
      </c>
    </row>
    <row r="147" spans="2:8">
      <c r="B147" s="14" t="s">
        <v>160</v>
      </c>
      <c r="C147" s="14"/>
      <c r="D147" s="14"/>
      <c r="E147" s="14"/>
      <c r="F147" s="14">
        <v>155</v>
      </c>
      <c r="G147" s="14">
        <f>F147-D146</f>
        <v>12</v>
      </c>
      <c r="H147" s="14"/>
    </row>
    <row r="148" spans="2:8">
      <c r="B148" s="14" t="s">
        <v>160</v>
      </c>
      <c r="C148" s="70" t="s">
        <v>156</v>
      </c>
      <c r="D148" s="14">
        <v>116</v>
      </c>
      <c r="E148" s="14"/>
      <c r="F148" s="14"/>
      <c r="G148" s="14"/>
      <c r="H148" s="14" t="s">
        <v>13</v>
      </c>
    </row>
    <row r="149" spans="2:8">
      <c r="B149" s="70" t="s">
        <v>161</v>
      </c>
      <c r="C149" s="70"/>
      <c r="D149" s="14"/>
      <c r="E149" s="14"/>
      <c r="F149" s="14">
        <v>160</v>
      </c>
      <c r="G149" s="14">
        <f>F149-D148</f>
        <v>44</v>
      </c>
      <c r="H149" s="14"/>
    </row>
    <row r="150" spans="2:8">
      <c r="B150" s="70"/>
      <c r="C150" s="70" t="s">
        <v>159</v>
      </c>
      <c r="D150" s="14">
        <v>127</v>
      </c>
      <c r="E150" s="14"/>
      <c r="F150" s="14"/>
      <c r="G150" s="14"/>
      <c r="H150" s="14"/>
    </row>
    <row r="151" spans="2:8">
      <c r="B151" s="14" t="s">
        <v>163</v>
      </c>
      <c r="C151" s="70"/>
      <c r="D151" s="14"/>
      <c r="E151" s="14">
        <v>124</v>
      </c>
      <c r="F151" s="14"/>
      <c r="G151" s="14">
        <f>E151-D150</f>
        <v>-3</v>
      </c>
      <c r="H151" s="14"/>
    </row>
    <row r="152" spans="2:8">
      <c r="B152" s="14"/>
      <c r="C152" s="14" t="s">
        <v>156</v>
      </c>
      <c r="D152" s="14">
        <v>120</v>
      </c>
      <c r="E152" s="14"/>
      <c r="F152" s="14">
        <v>140</v>
      </c>
      <c r="G152" s="14">
        <f>F152-D152</f>
        <v>20</v>
      </c>
      <c r="H152" s="14"/>
    </row>
    <row r="153" spans="2:8">
      <c r="B153" s="14" t="s">
        <v>164</v>
      </c>
      <c r="C153" s="14" t="s">
        <v>156</v>
      </c>
      <c r="D153" s="14">
        <v>135</v>
      </c>
      <c r="E153" s="14"/>
      <c r="F153" s="14">
        <v>140</v>
      </c>
      <c r="G153" s="14">
        <f>F153-D153</f>
        <v>5</v>
      </c>
      <c r="H153" s="14"/>
    </row>
    <row r="154" spans="2:8">
      <c r="B154" s="14"/>
      <c r="C154" s="14" t="s">
        <v>159</v>
      </c>
      <c r="D154" s="14">
        <v>95</v>
      </c>
      <c r="E154" s="14"/>
      <c r="F154" s="14">
        <v>140</v>
      </c>
      <c r="G154" s="14">
        <f>F154-D154</f>
        <v>45</v>
      </c>
      <c r="H154" s="14"/>
    </row>
    <row r="155" spans="2:8">
      <c r="B155" s="70" t="s">
        <v>165</v>
      </c>
      <c r="C155" s="14" t="s">
        <v>159</v>
      </c>
      <c r="D155" s="14">
        <v>124</v>
      </c>
      <c r="E155" s="14">
        <v>111</v>
      </c>
      <c r="F155" s="14"/>
      <c r="G155" s="14">
        <v>-13</v>
      </c>
      <c r="H155" s="14"/>
    </row>
    <row r="156" spans="2:8">
      <c r="B156" s="70"/>
      <c r="C156" s="14" t="s">
        <v>159</v>
      </c>
      <c r="D156" s="14">
        <v>108</v>
      </c>
      <c r="E156" s="14"/>
      <c r="F156" s="14">
        <v>160</v>
      </c>
      <c r="G156" s="14">
        <f>F156-D156</f>
        <v>52</v>
      </c>
      <c r="H156" s="14"/>
    </row>
    <row r="157" spans="2:8">
      <c r="B157" s="70"/>
      <c r="C157" s="14" t="s">
        <v>156</v>
      </c>
      <c r="D157" s="14">
        <v>108</v>
      </c>
      <c r="E157" s="14"/>
      <c r="F157" s="14">
        <v>124</v>
      </c>
      <c r="G157" s="14">
        <f>F157-D157</f>
        <v>16</v>
      </c>
      <c r="H157" s="14"/>
    </row>
    <row r="158" spans="2:8">
      <c r="B158" s="70"/>
      <c r="C158" s="14" t="s">
        <v>156</v>
      </c>
      <c r="D158" s="14">
        <v>108</v>
      </c>
      <c r="E158" s="14"/>
      <c r="F158" s="14">
        <v>129</v>
      </c>
      <c r="G158" s="14">
        <f>F158-D158</f>
        <v>21</v>
      </c>
      <c r="H158" s="14"/>
    </row>
    <row r="159" spans="2:8">
      <c r="B159" s="70"/>
      <c r="C159" s="14" t="s">
        <v>166</v>
      </c>
      <c r="D159" s="14">
        <v>97</v>
      </c>
      <c r="E159" s="14"/>
      <c r="F159" s="14"/>
      <c r="G159" s="14"/>
      <c r="H159" s="14" t="s">
        <v>13</v>
      </c>
    </row>
    <row r="160" spans="2:8">
      <c r="B160" s="14" t="s">
        <v>172</v>
      </c>
      <c r="C160" s="14" t="s">
        <v>166</v>
      </c>
      <c r="D160" s="14"/>
      <c r="E160" s="14"/>
      <c r="F160" s="14">
        <v>150</v>
      </c>
      <c r="G160" s="14">
        <f>F160-D159</f>
        <v>53</v>
      </c>
      <c r="H160" s="14"/>
    </row>
    <row r="161" spans="2:8">
      <c r="B161" s="14" t="s">
        <v>167</v>
      </c>
      <c r="C161" s="14" t="s">
        <v>168</v>
      </c>
      <c r="D161" s="14">
        <v>133</v>
      </c>
      <c r="E161" s="14"/>
      <c r="F161" s="14">
        <v>173</v>
      </c>
      <c r="G161" s="14">
        <f>F161-D161</f>
        <v>40</v>
      </c>
      <c r="H161" s="14"/>
    </row>
    <row r="162" spans="2:8">
      <c r="B162" s="14"/>
      <c r="C162" s="14" t="s">
        <v>169</v>
      </c>
      <c r="D162" s="14">
        <v>73</v>
      </c>
      <c r="E162" s="14">
        <v>65</v>
      </c>
      <c r="F162" s="14"/>
      <c r="G162" s="14">
        <f>E162-D162</f>
        <v>-8</v>
      </c>
      <c r="H162" s="14"/>
    </row>
    <row r="163" spans="2:8">
      <c r="B163" s="14" t="s">
        <v>170</v>
      </c>
      <c r="C163" s="14" t="s">
        <v>166</v>
      </c>
      <c r="D163" s="14">
        <v>124</v>
      </c>
      <c r="E163" s="14"/>
      <c r="F163" s="14">
        <v>144</v>
      </c>
      <c r="G163" s="14">
        <f>F163-D163</f>
        <v>20</v>
      </c>
      <c r="H163" s="14"/>
    </row>
    <row r="164" spans="2:8">
      <c r="B164" s="14"/>
      <c r="C164" s="14" t="s">
        <v>171</v>
      </c>
      <c r="D164" s="14">
        <v>122</v>
      </c>
      <c r="E164" s="14"/>
      <c r="F164" s="14">
        <v>133</v>
      </c>
      <c r="G164" s="14">
        <f>F164-D164</f>
        <v>11</v>
      </c>
      <c r="H164" s="14"/>
    </row>
    <row r="165" spans="2:8">
      <c r="B165" s="14" t="s">
        <v>172</v>
      </c>
      <c r="C165" s="14" t="s">
        <v>171</v>
      </c>
      <c r="D165" s="14">
        <v>105</v>
      </c>
      <c r="E165" s="14"/>
      <c r="F165" s="14"/>
      <c r="G165" s="14"/>
      <c r="H165" s="14" t="s">
        <v>13</v>
      </c>
    </row>
    <row r="166" spans="2:8">
      <c r="B166" s="14"/>
      <c r="C166" s="14"/>
      <c r="D166" s="14"/>
      <c r="E166" s="5" t="s">
        <v>44</v>
      </c>
      <c r="F166" s="14"/>
      <c r="G166" s="5">
        <f>SUM(G130:G165)</f>
        <v>442.5</v>
      </c>
      <c r="H166" s="5">
        <f>G166*75</f>
        <v>33187.5</v>
      </c>
    </row>
    <row r="169" spans="2:8">
      <c r="B169" s="5" t="s">
        <v>175</v>
      </c>
      <c r="C169" s="5">
        <v>2017</v>
      </c>
      <c r="D169" s="14"/>
      <c r="E169" s="14"/>
      <c r="F169" s="14"/>
      <c r="G169" s="14"/>
      <c r="H169" s="14"/>
    </row>
    <row r="170" spans="2:8">
      <c r="B170" s="14"/>
      <c r="C170" s="14"/>
      <c r="D170" s="14"/>
      <c r="E170" s="21"/>
      <c r="F170" s="21"/>
      <c r="G170" s="21" t="s">
        <v>4</v>
      </c>
      <c r="H170" s="22" t="s">
        <v>9</v>
      </c>
    </row>
    <row r="171" spans="2:8">
      <c r="B171" s="2" t="s">
        <v>0</v>
      </c>
      <c r="C171" s="2" t="s">
        <v>1</v>
      </c>
      <c r="D171" s="2" t="s">
        <v>10</v>
      </c>
      <c r="E171" s="2" t="s">
        <v>7</v>
      </c>
      <c r="F171" s="2" t="s">
        <v>11</v>
      </c>
      <c r="G171" s="2" t="s">
        <v>12</v>
      </c>
      <c r="H171" s="23"/>
    </row>
    <row r="172" spans="2:8">
      <c r="B172" s="14" t="s">
        <v>173</v>
      </c>
      <c r="C172" s="14" t="s">
        <v>171</v>
      </c>
      <c r="D172" s="14">
        <v>88</v>
      </c>
      <c r="E172" s="14"/>
      <c r="F172" s="14">
        <v>90</v>
      </c>
      <c r="G172" s="14">
        <f>F172-D172</f>
        <v>2</v>
      </c>
      <c r="H172" s="14"/>
    </row>
    <row r="173" spans="2:8">
      <c r="B173" s="14"/>
      <c r="C173" s="14"/>
      <c r="D173" s="14">
        <v>76</v>
      </c>
      <c r="E173" s="14"/>
      <c r="F173" s="14">
        <v>105</v>
      </c>
      <c r="G173" s="14">
        <f t="shared" ref="G173:G177" si="1">F173-D173</f>
        <v>29</v>
      </c>
      <c r="H173" s="14"/>
    </row>
    <row r="174" spans="2:8">
      <c r="B174" s="14" t="s">
        <v>172</v>
      </c>
      <c r="C174" s="14"/>
      <c r="D174" s="14">
        <v>105</v>
      </c>
      <c r="E174" s="14"/>
      <c r="F174" s="14">
        <v>105</v>
      </c>
      <c r="G174" s="14">
        <f t="shared" si="1"/>
        <v>0</v>
      </c>
      <c r="H174" s="14"/>
    </row>
    <row r="175" spans="2:8">
      <c r="B175" s="14" t="s">
        <v>177</v>
      </c>
      <c r="C175" s="14" t="s">
        <v>178</v>
      </c>
      <c r="D175" s="14">
        <v>100</v>
      </c>
      <c r="E175" s="14"/>
      <c r="F175" s="14">
        <v>127</v>
      </c>
      <c r="G175" s="14">
        <f t="shared" si="1"/>
        <v>27</v>
      </c>
      <c r="H175" s="14"/>
    </row>
    <row r="176" spans="2:8">
      <c r="B176" s="14"/>
      <c r="C176" s="14" t="s">
        <v>179</v>
      </c>
      <c r="D176" s="14">
        <v>97</v>
      </c>
      <c r="E176" s="14">
        <v>90</v>
      </c>
      <c r="F176" s="14"/>
      <c r="G176" s="14">
        <f>E176-D176</f>
        <v>-7</v>
      </c>
      <c r="H176" s="14"/>
    </row>
    <row r="177" spans="2:8">
      <c r="B177" s="14" t="s">
        <v>180</v>
      </c>
      <c r="C177" s="14" t="s">
        <v>181</v>
      </c>
      <c r="D177" s="14">
        <v>100</v>
      </c>
      <c r="E177" s="14"/>
      <c r="F177" s="14">
        <v>133</v>
      </c>
      <c r="G177" s="14">
        <f t="shared" si="1"/>
        <v>33</v>
      </c>
      <c r="H177" s="14"/>
    </row>
    <row r="178" spans="2:8">
      <c r="B178" s="14"/>
      <c r="C178" s="14" t="s">
        <v>179</v>
      </c>
      <c r="D178" s="14">
        <v>80</v>
      </c>
      <c r="E178" s="14">
        <v>76</v>
      </c>
      <c r="F178" s="14"/>
      <c r="G178" s="14">
        <f t="shared" ref="G178:G179" si="2">E178-D178</f>
        <v>-4</v>
      </c>
      <c r="H178" s="14"/>
    </row>
    <row r="179" spans="2:8">
      <c r="B179" s="14"/>
      <c r="C179" s="14" t="s">
        <v>181</v>
      </c>
      <c r="D179" s="14">
        <v>139</v>
      </c>
      <c r="E179" s="14">
        <v>132</v>
      </c>
      <c r="F179" s="14"/>
      <c r="G179" s="14">
        <f t="shared" si="2"/>
        <v>-7</v>
      </c>
      <c r="H179" s="14"/>
    </row>
    <row r="180" spans="2:8">
      <c r="B180" s="14"/>
      <c r="C180" s="14" t="s">
        <v>181</v>
      </c>
      <c r="D180" s="14">
        <v>138</v>
      </c>
      <c r="E180" s="14"/>
      <c r="F180" s="14"/>
      <c r="G180" s="14"/>
      <c r="H180" s="14" t="s">
        <v>13</v>
      </c>
    </row>
    <row r="181" spans="2:8">
      <c r="B181" s="14" t="s">
        <v>182</v>
      </c>
      <c r="C181" s="14"/>
      <c r="D181" s="14"/>
      <c r="E181" s="14">
        <v>121</v>
      </c>
      <c r="F181" s="14"/>
      <c r="G181" s="14">
        <f>E181-D180</f>
        <v>-17</v>
      </c>
      <c r="H181" s="14"/>
    </row>
    <row r="182" spans="2:8">
      <c r="B182" s="14"/>
      <c r="C182" s="14" t="s">
        <v>184</v>
      </c>
      <c r="D182" s="14">
        <v>150</v>
      </c>
      <c r="E182" s="14"/>
      <c r="F182" s="14">
        <v>162</v>
      </c>
      <c r="G182" s="14">
        <f>F182-D182</f>
        <v>12</v>
      </c>
      <c r="H182" s="14"/>
    </row>
    <row r="183" spans="2:8">
      <c r="B183" s="14"/>
      <c r="C183" s="14" t="s">
        <v>184</v>
      </c>
      <c r="D183" s="14">
        <v>152</v>
      </c>
      <c r="E183" s="14"/>
      <c r="F183" s="14">
        <v>165</v>
      </c>
      <c r="G183" s="14">
        <f>F183-D183</f>
        <v>13</v>
      </c>
      <c r="H183" s="14"/>
    </row>
    <row r="184" spans="2:8">
      <c r="B184" s="14"/>
      <c r="C184" s="14" t="s">
        <v>181</v>
      </c>
      <c r="D184" s="14">
        <v>126</v>
      </c>
      <c r="E184" s="14"/>
      <c r="F184" s="14">
        <v>138</v>
      </c>
      <c r="G184" s="14">
        <f>F184-D184</f>
        <v>12</v>
      </c>
      <c r="H184" s="14"/>
    </row>
    <row r="185" spans="2:8">
      <c r="B185" s="14"/>
      <c r="C185" s="14" t="s">
        <v>181</v>
      </c>
      <c r="D185" s="14">
        <v>122</v>
      </c>
      <c r="E185" s="14">
        <v>118</v>
      </c>
      <c r="F185" s="14"/>
      <c r="G185" s="14">
        <f>E185-D185</f>
        <v>-4</v>
      </c>
      <c r="H185" s="14"/>
    </row>
    <row r="186" spans="2:8">
      <c r="B186" s="14"/>
      <c r="C186" s="14" t="s">
        <v>181</v>
      </c>
      <c r="D186" s="14">
        <v>130</v>
      </c>
      <c r="E186" s="14">
        <v>120</v>
      </c>
      <c r="F186" s="14"/>
      <c r="G186" s="14">
        <f>E186-D186</f>
        <v>-10</v>
      </c>
      <c r="H186" s="14"/>
    </row>
    <row r="187" spans="2:8">
      <c r="B187" s="14"/>
      <c r="C187" s="14" t="s">
        <v>179</v>
      </c>
      <c r="D187" s="14">
        <v>80</v>
      </c>
      <c r="E187" s="14"/>
      <c r="F187" s="14"/>
      <c r="G187" s="14"/>
      <c r="H187" s="14" t="s">
        <v>13</v>
      </c>
    </row>
    <row r="188" spans="2:8">
      <c r="B188" s="14" t="s">
        <v>185</v>
      </c>
      <c r="C188" s="14"/>
      <c r="D188" s="14"/>
      <c r="E188" s="14">
        <v>70</v>
      </c>
      <c r="F188" s="14"/>
      <c r="G188" s="14">
        <f>E188-D187</f>
        <v>-10</v>
      </c>
      <c r="H188" s="14"/>
    </row>
    <row r="189" spans="2:8">
      <c r="B189" s="14"/>
      <c r="C189" s="14" t="s">
        <v>186</v>
      </c>
      <c r="D189" s="14">
        <v>20</v>
      </c>
      <c r="E189" s="14"/>
      <c r="F189" s="14">
        <v>34</v>
      </c>
      <c r="G189" s="14">
        <f>F189-D189</f>
        <v>14</v>
      </c>
      <c r="H189" s="14"/>
    </row>
    <row r="190" spans="2:8">
      <c r="B190" s="14" t="s">
        <v>187</v>
      </c>
      <c r="C190" s="14" t="s">
        <v>179</v>
      </c>
      <c r="D190" s="14">
        <v>65</v>
      </c>
      <c r="E190" s="14"/>
      <c r="F190" s="14"/>
      <c r="G190" s="14"/>
      <c r="H190" s="14" t="s">
        <v>13</v>
      </c>
    </row>
    <row r="191" spans="2:8">
      <c r="B191" s="14" t="s">
        <v>188</v>
      </c>
      <c r="C191" s="14"/>
      <c r="D191" s="14"/>
      <c r="E191" s="14"/>
      <c r="F191" s="14">
        <v>127</v>
      </c>
      <c r="G191" s="14">
        <f>F191-D190</f>
        <v>62</v>
      </c>
      <c r="H191" s="14"/>
    </row>
    <row r="192" spans="2:8">
      <c r="B192" s="14"/>
      <c r="C192" s="14"/>
      <c r="D192" s="14">
        <v>94</v>
      </c>
      <c r="E192" s="14"/>
      <c r="F192" s="14"/>
      <c r="G192" s="14"/>
      <c r="H192" s="14" t="s">
        <v>13</v>
      </c>
    </row>
    <row r="193" spans="2:8">
      <c r="B193" s="14"/>
      <c r="C193" s="14" t="s">
        <v>186</v>
      </c>
      <c r="D193" s="14">
        <v>13</v>
      </c>
      <c r="E193" s="14"/>
      <c r="F193" s="14">
        <v>21</v>
      </c>
      <c r="G193" s="14">
        <f>F193-D193</f>
        <v>8</v>
      </c>
      <c r="H193" s="14"/>
    </row>
    <row r="194" spans="2:8">
      <c r="B194" s="14" t="s">
        <v>189</v>
      </c>
      <c r="C194" s="14" t="s">
        <v>181</v>
      </c>
      <c r="D194" s="14">
        <v>56</v>
      </c>
      <c r="E194" s="14">
        <v>50</v>
      </c>
      <c r="F194" s="14"/>
      <c r="G194" s="14">
        <f>E194-D194</f>
        <v>-6</v>
      </c>
      <c r="H194" s="14"/>
    </row>
    <row r="195" spans="2:8">
      <c r="B195" s="14"/>
      <c r="C195" s="14" t="s">
        <v>179</v>
      </c>
      <c r="D195" s="14">
        <v>123</v>
      </c>
      <c r="E195" s="14"/>
      <c r="F195" s="14">
        <v>140</v>
      </c>
      <c r="G195" s="14">
        <f>F195-D195</f>
        <v>17</v>
      </c>
      <c r="H195" s="14"/>
    </row>
    <row r="196" spans="2:8">
      <c r="B196" s="14"/>
      <c r="C196" s="14" t="s">
        <v>181</v>
      </c>
      <c r="D196" s="14">
        <v>47</v>
      </c>
      <c r="E196" s="14"/>
      <c r="F196" s="14">
        <v>55</v>
      </c>
      <c r="G196" s="14">
        <f t="shared" ref="G196:G197" si="3">F196-D196</f>
        <v>8</v>
      </c>
      <c r="H196" s="14"/>
    </row>
    <row r="197" spans="2:8">
      <c r="B197" s="14"/>
      <c r="C197" s="14" t="s">
        <v>179</v>
      </c>
      <c r="D197" s="14">
        <v>130</v>
      </c>
      <c r="E197" s="14"/>
      <c r="F197" s="14">
        <v>149.5</v>
      </c>
      <c r="G197" s="14">
        <f t="shared" si="3"/>
        <v>19.5</v>
      </c>
      <c r="H197" s="14"/>
    </row>
    <row r="198" spans="2:8">
      <c r="B198" s="14"/>
      <c r="C198" s="14"/>
      <c r="D198" s="14"/>
      <c r="E198" s="14"/>
      <c r="F198" s="14"/>
      <c r="G198" s="14"/>
      <c r="H198" s="14"/>
    </row>
    <row r="199" spans="2:8">
      <c r="B199" s="14" t="s">
        <v>191</v>
      </c>
      <c r="C199" s="14" t="s">
        <v>193</v>
      </c>
      <c r="D199" s="14">
        <v>91</v>
      </c>
      <c r="E199" s="14"/>
      <c r="F199" s="14">
        <v>123</v>
      </c>
      <c r="G199" s="14">
        <f>F199-D199</f>
        <v>32</v>
      </c>
      <c r="H199" s="14"/>
    </row>
    <row r="200" spans="2:8">
      <c r="B200" s="14"/>
      <c r="C200" s="14"/>
      <c r="D200" s="14">
        <v>120</v>
      </c>
      <c r="E200" s="14"/>
      <c r="F200" s="14">
        <v>138</v>
      </c>
      <c r="G200" s="14">
        <f>F200-D200</f>
        <v>18</v>
      </c>
      <c r="H200" s="14"/>
    </row>
    <row r="201" spans="2:8">
      <c r="B201" s="14"/>
      <c r="C201" s="14" t="s">
        <v>194</v>
      </c>
      <c r="D201" s="14">
        <v>74</v>
      </c>
      <c r="E201" s="14"/>
      <c r="F201" s="14"/>
      <c r="G201" s="14"/>
      <c r="H201" s="14" t="s">
        <v>13</v>
      </c>
    </row>
    <row r="202" spans="2:8">
      <c r="B202" s="14" t="s">
        <v>192</v>
      </c>
      <c r="C202" s="14"/>
      <c r="D202" s="14"/>
      <c r="E202" s="14">
        <v>62</v>
      </c>
      <c r="F202" s="14"/>
      <c r="G202" s="14">
        <f>E202-D201</f>
        <v>-12</v>
      </c>
      <c r="H202" s="14"/>
    </row>
    <row r="203" spans="2:8">
      <c r="B203" s="14"/>
      <c r="C203" s="14" t="s">
        <v>195</v>
      </c>
      <c r="D203" s="14">
        <v>85</v>
      </c>
      <c r="E203" s="14"/>
      <c r="F203" s="14">
        <v>116</v>
      </c>
      <c r="G203" s="14">
        <f>F203-D203</f>
        <v>31</v>
      </c>
      <c r="H203" s="14"/>
    </row>
    <row r="204" spans="2:8">
      <c r="B204" s="14"/>
      <c r="C204" s="14"/>
      <c r="D204" s="14">
        <v>110</v>
      </c>
      <c r="E204" s="14">
        <v>105</v>
      </c>
      <c r="F204" s="14"/>
      <c r="G204" s="14">
        <f>E204-D204</f>
        <v>-5</v>
      </c>
      <c r="H204" s="14"/>
    </row>
    <row r="205" spans="2:8">
      <c r="B205" s="14" t="s">
        <v>190</v>
      </c>
      <c r="C205" s="14" t="s">
        <v>196</v>
      </c>
      <c r="D205" s="14">
        <v>61</v>
      </c>
      <c r="E205" s="14">
        <v>52</v>
      </c>
      <c r="F205" s="14"/>
      <c r="G205" s="14">
        <f>E205-D205</f>
        <v>-9</v>
      </c>
      <c r="H205" s="14"/>
    </row>
    <row r="206" spans="2:8">
      <c r="B206" s="14" t="s">
        <v>197</v>
      </c>
      <c r="C206" s="14" t="s">
        <v>198</v>
      </c>
      <c r="D206" s="14">
        <v>104</v>
      </c>
      <c r="E206" s="14"/>
      <c r="F206" s="14">
        <v>164</v>
      </c>
      <c r="G206" s="14">
        <f>F206-D206</f>
        <v>60</v>
      </c>
      <c r="H206" s="14"/>
    </row>
    <row r="207" spans="2:8">
      <c r="B207" s="14" t="s">
        <v>199</v>
      </c>
      <c r="C207" s="14" t="s">
        <v>157</v>
      </c>
      <c r="D207" s="14">
        <v>48</v>
      </c>
      <c r="E207" s="14"/>
      <c r="F207" s="14"/>
      <c r="G207" s="14"/>
      <c r="H207" s="14" t="s">
        <v>13</v>
      </c>
    </row>
    <row r="208" spans="2:8">
      <c r="B208" s="14" t="s">
        <v>201</v>
      </c>
      <c r="C208" s="14"/>
      <c r="D208" s="14"/>
      <c r="E208" s="14"/>
      <c r="F208" s="14">
        <v>92</v>
      </c>
      <c r="G208" s="14">
        <f>F208-D207</f>
        <v>44</v>
      </c>
      <c r="H208" s="14"/>
    </row>
    <row r="209" spans="2:8">
      <c r="B209" s="14"/>
      <c r="C209" s="14" t="s">
        <v>200</v>
      </c>
      <c r="D209" s="14"/>
      <c r="E209" s="14"/>
      <c r="F209" s="14">
        <v>91</v>
      </c>
      <c r="G209" s="14"/>
      <c r="H209" s="14" t="s">
        <v>13</v>
      </c>
    </row>
    <row r="210" spans="2:8">
      <c r="B210" s="14"/>
      <c r="C210" s="14"/>
      <c r="D210" s="14">
        <v>48</v>
      </c>
      <c r="E210" s="14"/>
      <c r="F210" s="14"/>
      <c r="G210" s="14">
        <f>F209-D210</f>
        <v>43</v>
      </c>
      <c r="H210" s="14"/>
    </row>
    <row r="211" spans="2:8">
      <c r="B211" s="14" t="s">
        <v>202</v>
      </c>
      <c r="C211" s="14" t="s">
        <v>198</v>
      </c>
      <c r="D211" s="14">
        <v>73</v>
      </c>
      <c r="E211" s="14"/>
      <c r="F211" s="14">
        <v>104</v>
      </c>
      <c r="G211" s="14">
        <f>F211-D211</f>
        <v>31</v>
      </c>
      <c r="H211" s="14"/>
    </row>
    <row r="212" spans="2:8">
      <c r="B212" s="14"/>
      <c r="C212" s="14" t="s">
        <v>203</v>
      </c>
      <c r="D212" s="14">
        <v>94</v>
      </c>
      <c r="E212" s="14"/>
      <c r="F212" s="14">
        <v>155</v>
      </c>
      <c r="G212" s="14">
        <f t="shared" ref="G212:G216" si="4">F212-D212</f>
        <v>61</v>
      </c>
      <c r="H212" s="14"/>
    </row>
    <row r="213" spans="2:8">
      <c r="B213" s="14" t="s">
        <v>204</v>
      </c>
      <c r="C213" s="14" t="s">
        <v>203</v>
      </c>
      <c r="D213" s="14">
        <v>109</v>
      </c>
      <c r="E213" s="14"/>
      <c r="F213" s="14">
        <v>122</v>
      </c>
      <c r="G213" s="14">
        <f t="shared" si="4"/>
        <v>13</v>
      </c>
      <c r="H213" s="14"/>
    </row>
    <row r="214" spans="2:8">
      <c r="B214" s="14"/>
      <c r="C214" s="14" t="s">
        <v>157</v>
      </c>
      <c r="D214" s="14">
        <v>65</v>
      </c>
      <c r="E214" s="14"/>
      <c r="F214" s="14">
        <v>80</v>
      </c>
      <c r="G214" s="14">
        <f t="shared" si="4"/>
        <v>15</v>
      </c>
      <c r="H214" s="14"/>
    </row>
    <row r="215" spans="2:8">
      <c r="B215" s="14"/>
      <c r="C215" s="14" t="s">
        <v>203</v>
      </c>
      <c r="D215" s="14">
        <v>122</v>
      </c>
      <c r="E215" s="14"/>
      <c r="F215" s="14">
        <v>127</v>
      </c>
      <c r="G215" s="14">
        <f t="shared" si="4"/>
        <v>5</v>
      </c>
      <c r="H215" s="14"/>
    </row>
    <row r="216" spans="2:8">
      <c r="B216" s="14"/>
      <c r="C216" s="14" t="s">
        <v>203</v>
      </c>
      <c r="D216" s="14">
        <v>125</v>
      </c>
      <c r="E216" s="14"/>
      <c r="F216" s="14">
        <v>150</v>
      </c>
      <c r="G216" s="14">
        <f t="shared" si="4"/>
        <v>25</v>
      </c>
      <c r="H216" s="14"/>
    </row>
    <row r="217" spans="2:8">
      <c r="B217" s="14"/>
      <c r="C217" s="14" t="s">
        <v>203</v>
      </c>
      <c r="D217" s="14">
        <v>126.5</v>
      </c>
      <c r="E217" s="14">
        <v>116</v>
      </c>
      <c r="F217" s="14"/>
      <c r="G217" s="14">
        <f>E217-D217</f>
        <v>-10.5</v>
      </c>
      <c r="H217" s="14"/>
    </row>
    <row r="218" spans="2:8">
      <c r="B218" s="14"/>
      <c r="C218" s="14" t="s">
        <v>203</v>
      </c>
      <c r="D218" s="14">
        <v>143</v>
      </c>
      <c r="E218" s="14">
        <v>133</v>
      </c>
      <c r="F218" s="14"/>
      <c r="G218" s="14">
        <f t="shared" ref="G218:G219" si="5">E218-D218</f>
        <v>-10</v>
      </c>
      <c r="H218" s="14"/>
    </row>
    <row r="219" spans="2:8">
      <c r="B219" s="14"/>
      <c r="C219" s="14" t="s">
        <v>198</v>
      </c>
      <c r="D219" s="14">
        <v>72.5</v>
      </c>
      <c r="E219" s="14">
        <v>66</v>
      </c>
      <c r="F219" s="14"/>
      <c r="G219" s="14">
        <f t="shared" si="5"/>
        <v>-6.5</v>
      </c>
      <c r="H219" s="14"/>
    </row>
    <row r="220" spans="2:8">
      <c r="B220" s="14"/>
      <c r="C220" s="14" t="s">
        <v>203</v>
      </c>
      <c r="D220" s="14">
        <v>135</v>
      </c>
      <c r="E220" s="14"/>
      <c r="F220" s="14">
        <v>148</v>
      </c>
      <c r="G220" s="14">
        <f>F220-D220</f>
        <v>13</v>
      </c>
      <c r="H220" s="14"/>
    </row>
    <row r="221" spans="2:8">
      <c r="B221" s="14" t="s">
        <v>205</v>
      </c>
      <c r="C221" s="14" t="s">
        <v>198</v>
      </c>
      <c r="D221" s="14">
        <v>77</v>
      </c>
      <c r="E221" s="14">
        <v>72</v>
      </c>
      <c r="F221" s="14"/>
      <c r="G221" s="14">
        <f>E221-D221</f>
        <v>-5</v>
      </c>
      <c r="H221" s="14"/>
    </row>
    <row r="222" spans="2:8">
      <c r="B222" s="14"/>
      <c r="C222" s="14"/>
      <c r="D222" s="14">
        <v>91</v>
      </c>
      <c r="E222" s="14"/>
      <c r="F222" s="14">
        <v>105</v>
      </c>
      <c r="G222" s="14">
        <f>F222-D222</f>
        <v>14</v>
      </c>
      <c r="H222" s="14"/>
    </row>
    <row r="223" spans="2:8">
      <c r="B223" s="14"/>
      <c r="C223" s="14" t="s">
        <v>203</v>
      </c>
      <c r="D223" s="14">
        <v>117</v>
      </c>
      <c r="E223" s="14">
        <v>108</v>
      </c>
      <c r="F223" s="14"/>
      <c r="G223" s="14">
        <f>E223-D223</f>
        <v>-9</v>
      </c>
      <c r="H223" s="14"/>
    </row>
    <row r="224" spans="2:8">
      <c r="B224" s="14"/>
      <c r="C224" s="14"/>
      <c r="D224" s="14">
        <v>107</v>
      </c>
      <c r="E224" s="14"/>
      <c r="F224" s="14">
        <v>118</v>
      </c>
      <c r="G224" s="14">
        <f>F224-D224</f>
        <v>11</v>
      </c>
      <c r="H224" s="14"/>
    </row>
    <row r="225" spans="2:8">
      <c r="B225" s="14"/>
      <c r="C225" s="14"/>
      <c r="D225" s="14">
        <v>101</v>
      </c>
      <c r="E225" s="14">
        <v>87</v>
      </c>
      <c r="F225" s="14"/>
      <c r="G225" s="14">
        <f>E225-D225</f>
        <v>-14</v>
      </c>
      <c r="H225" s="14"/>
    </row>
    <row r="226" spans="2:8">
      <c r="B226" s="14"/>
      <c r="C226" s="14"/>
      <c r="D226" s="14">
        <v>77</v>
      </c>
      <c r="E226" s="14"/>
      <c r="F226" s="14"/>
      <c r="G226" s="14"/>
      <c r="H226" s="14" t="s">
        <v>13</v>
      </c>
    </row>
    <row r="227" spans="2:8">
      <c r="B227" s="14" t="s">
        <v>206</v>
      </c>
      <c r="C227" s="14"/>
      <c r="D227" s="14"/>
      <c r="E227" s="14">
        <v>63</v>
      </c>
      <c r="F227" s="14"/>
      <c r="G227" s="14">
        <f>E227-D226</f>
        <v>-14</v>
      </c>
      <c r="H227" s="14"/>
    </row>
    <row r="228" spans="2:8">
      <c r="B228" s="14"/>
      <c r="C228" s="14" t="s">
        <v>198</v>
      </c>
      <c r="D228" s="14">
        <v>101</v>
      </c>
      <c r="E228" s="14"/>
      <c r="F228" s="14">
        <v>106</v>
      </c>
      <c r="G228" s="14">
        <f>F228-D228</f>
        <v>5</v>
      </c>
      <c r="H228" s="14"/>
    </row>
    <row r="229" spans="2:8">
      <c r="B229" s="14"/>
      <c r="C229" s="14"/>
      <c r="D229" s="14">
        <v>90</v>
      </c>
      <c r="E229" s="14"/>
      <c r="F229" s="14">
        <v>111</v>
      </c>
      <c r="G229" s="14">
        <f>F229-D229</f>
        <v>21</v>
      </c>
      <c r="H229" s="14"/>
    </row>
    <row r="230" spans="2:8">
      <c r="B230" s="14"/>
      <c r="C230" s="14"/>
      <c r="D230" s="14">
        <v>100</v>
      </c>
      <c r="E230" s="14"/>
      <c r="F230" s="14">
        <v>110</v>
      </c>
      <c r="G230" s="14">
        <f>F230-D230</f>
        <v>10</v>
      </c>
      <c r="H230" s="14"/>
    </row>
    <row r="231" spans="2:8">
      <c r="B231" s="14"/>
      <c r="C231" s="14"/>
      <c r="D231" s="14">
        <v>101</v>
      </c>
      <c r="E231" s="14"/>
      <c r="F231" s="14"/>
      <c r="G231" s="14"/>
      <c r="H231" s="14" t="s">
        <v>13</v>
      </c>
    </row>
    <row r="232" spans="2:8">
      <c r="B232" s="14"/>
      <c r="C232" s="14" t="s">
        <v>198</v>
      </c>
      <c r="D232" s="14"/>
      <c r="E232" s="14"/>
      <c r="F232" s="14">
        <v>115</v>
      </c>
      <c r="G232" s="14">
        <f>F232-D231</f>
        <v>14</v>
      </c>
      <c r="H232" s="14" t="s">
        <v>269</v>
      </c>
    </row>
    <row r="233" spans="2:8">
      <c r="B233" s="14"/>
      <c r="C233" s="14"/>
      <c r="D233" s="14">
        <v>108</v>
      </c>
      <c r="E233" s="14"/>
      <c r="F233" s="14">
        <v>122</v>
      </c>
      <c r="G233" s="14">
        <f>F233-D233</f>
        <v>14</v>
      </c>
      <c r="H233" s="14"/>
    </row>
    <row r="234" spans="2:8">
      <c r="B234" s="14"/>
      <c r="C234" s="14" t="s">
        <v>179</v>
      </c>
      <c r="D234" s="14">
        <v>100</v>
      </c>
      <c r="E234" s="14">
        <v>91</v>
      </c>
      <c r="F234" s="14"/>
      <c r="G234" s="14">
        <f>E234-D234</f>
        <v>-9</v>
      </c>
      <c r="H234" s="14"/>
    </row>
    <row r="235" spans="2:8">
      <c r="B235" s="14"/>
      <c r="C235" s="14" t="s">
        <v>198</v>
      </c>
      <c r="D235" s="14"/>
      <c r="E235" s="14">
        <v>135</v>
      </c>
      <c r="F235" s="14">
        <v>126</v>
      </c>
      <c r="G235" s="14">
        <f>F235-E235</f>
        <v>-9</v>
      </c>
      <c r="H235" s="14"/>
    </row>
    <row r="236" spans="2:8">
      <c r="B236" s="14"/>
      <c r="C236" s="14" t="s">
        <v>179</v>
      </c>
      <c r="D236" s="14">
        <v>84.8</v>
      </c>
      <c r="E236" s="14"/>
      <c r="F236" s="14">
        <v>102</v>
      </c>
      <c r="G236" s="14">
        <f>F236-D236</f>
        <v>17.200000000000003</v>
      </c>
      <c r="H236" s="14"/>
    </row>
    <row r="237" spans="2:8">
      <c r="B237" s="14"/>
      <c r="C237" s="14" t="s">
        <v>198</v>
      </c>
      <c r="D237" s="14">
        <v>128</v>
      </c>
      <c r="E237" s="14">
        <v>122</v>
      </c>
      <c r="F237" s="14"/>
      <c r="G237" s="14">
        <f>E237-D237</f>
        <v>-6</v>
      </c>
      <c r="H237" s="14"/>
    </row>
    <row r="238" spans="2:8">
      <c r="B238" s="14"/>
      <c r="C238" s="14" t="s">
        <v>179</v>
      </c>
      <c r="D238" s="14">
        <v>95</v>
      </c>
      <c r="E238" s="14">
        <v>95</v>
      </c>
      <c r="F238" s="14"/>
      <c r="G238" s="14">
        <v>0</v>
      </c>
      <c r="H238" s="14"/>
    </row>
    <row r="239" spans="2:8">
      <c r="B239" s="1" t="s">
        <v>272</v>
      </c>
      <c r="C239" s="1" t="s">
        <v>156</v>
      </c>
      <c r="D239" s="14">
        <v>50.8</v>
      </c>
      <c r="E239" s="14"/>
      <c r="F239" s="14">
        <v>91</v>
      </c>
      <c r="G239" s="14">
        <f t="shared" ref="G239:G245" si="6">F239-D239</f>
        <v>40.200000000000003</v>
      </c>
      <c r="H239" s="1" t="s">
        <v>277</v>
      </c>
    </row>
    <row r="240" spans="2:8">
      <c r="B240" s="14"/>
      <c r="C240" s="1" t="s">
        <v>159</v>
      </c>
      <c r="D240" s="14">
        <v>133</v>
      </c>
      <c r="E240" s="14"/>
      <c r="F240" s="14">
        <v>151</v>
      </c>
      <c r="G240" s="14">
        <f t="shared" si="6"/>
        <v>18</v>
      </c>
      <c r="H240" s="14"/>
    </row>
    <row r="241" spans="2:8">
      <c r="B241" s="14"/>
      <c r="C241" s="1" t="s">
        <v>159</v>
      </c>
      <c r="D241" s="14">
        <v>146</v>
      </c>
      <c r="E241" s="14"/>
      <c r="F241" s="14">
        <v>186</v>
      </c>
      <c r="G241" s="14">
        <f t="shared" si="6"/>
        <v>40</v>
      </c>
      <c r="H241" s="14"/>
    </row>
    <row r="242" spans="2:8">
      <c r="B242" s="14"/>
      <c r="C242" s="1" t="s">
        <v>203</v>
      </c>
      <c r="D242" s="14">
        <v>106</v>
      </c>
      <c r="E242" s="14"/>
      <c r="F242" s="14">
        <v>119</v>
      </c>
      <c r="G242" s="14">
        <f t="shared" si="6"/>
        <v>13</v>
      </c>
      <c r="H242" s="14"/>
    </row>
    <row r="243" spans="2:8">
      <c r="B243" s="14"/>
      <c r="C243" s="1" t="s">
        <v>203</v>
      </c>
      <c r="D243" s="14">
        <v>108</v>
      </c>
      <c r="E243" s="14"/>
      <c r="F243" s="14">
        <v>114</v>
      </c>
      <c r="G243" s="14">
        <f t="shared" si="6"/>
        <v>6</v>
      </c>
      <c r="H243" s="14"/>
    </row>
    <row r="244" spans="2:8">
      <c r="B244" s="1" t="s">
        <v>278</v>
      </c>
      <c r="C244" s="1" t="s">
        <v>156</v>
      </c>
      <c r="D244" s="14">
        <v>71</v>
      </c>
      <c r="E244" s="14"/>
      <c r="F244" s="14">
        <v>101</v>
      </c>
      <c r="G244" s="14">
        <f t="shared" si="6"/>
        <v>30</v>
      </c>
      <c r="H244" s="14"/>
    </row>
    <row r="245" spans="2:8">
      <c r="B245" s="14"/>
      <c r="C245" s="14"/>
      <c r="D245" s="14">
        <v>103</v>
      </c>
      <c r="E245" s="14"/>
      <c r="F245" s="14">
        <v>114</v>
      </c>
      <c r="G245" s="14">
        <f t="shared" si="6"/>
        <v>11</v>
      </c>
      <c r="H245" s="14"/>
    </row>
    <row r="246" spans="2:8">
      <c r="B246" s="14"/>
      <c r="C246" s="14"/>
      <c r="D246" s="14">
        <v>110</v>
      </c>
      <c r="E246" s="14">
        <v>107</v>
      </c>
      <c r="F246" s="14"/>
      <c r="G246" s="14">
        <f>E246-D246</f>
        <v>-3</v>
      </c>
      <c r="H246" s="14"/>
    </row>
    <row r="247" spans="2:8">
      <c r="B247" s="14"/>
      <c r="C247" s="1" t="s">
        <v>159</v>
      </c>
      <c r="D247" s="14">
        <v>125</v>
      </c>
      <c r="E247" s="14">
        <v>118</v>
      </c>
      <c r="F247" s="14"/>
      <c r="G247" s="14">
        <f>E247-D247</f>
        <v>-7</v>
      </c>
      <c r="H247" s="14"/>
    </row>
    <row r="248" spans="2:8">
      <c r="B248" s="14"/>
      <c r="C248" s="1" t="s">
        <v>281</v>
      </c>
      <c r="D248" s="14">
        <v>100</v>
      </c>
      <c r="E248" s="14">
        <v>91</v>
      </c>
      <c r="F248" s="14"/>
      <c r="G248" s="14">
        <f>E248-D248</f>
        <v>-9</v>
      </c>
      <c r="H248" s="14"/>
    </row>
    <row r="249" spans="2:8">
      <c r="B249" s="14"/>
      <c r="C249" s="14"/>
      <c r="D249" s="14">
        <v>92</v>
      </c>
      <c r="E249" s="14"/>
      <c r="F249" s="14"/>
      <c r="G249" s="14"/>
      <c r="H249" s="1" t="s">
        <v>13</v>
      </c>
    </row>
    <row r="250" spans="2:8">
      <c r="B250" s="1" t="s">
        <v>284</v>
      </c>
      <c r="C250" s="14"/>
      <c r="D250" s="14"/>
      <c r="E250" s="14"/>
      <c r="F250" s="14">
        <v>99</v>
      </c>
      <c r="G250" s="14">
        <f>F250-D249</f>
        <v>7</v>
      </c>
      <c r="H250" s="1"/>
    </row>
    <row r="251" spans="2:8">
      <c r="B251" s="1" t="s">
        <v>278</v>
      </c>
      <c r="C251" s="1" t="s">
        <v>198</v>
      </c>
      <c r="D251" s="14"/>
      <c r="E251" s="14"/>
      <c r="F251" s="14">
        <v>89</v>
      </c>
      <c r="G251" s="14"/>
      <c r="H251" s="1" t="s">
        <v>282</v>
      </c>
    </row>
    <row r="252" spans="2:8">
      <c r="B252" s="1" t="s">
        <v>284</v>
      </c>
      <c r="C252" s="14"/>
      <c r="D252" s="14">
        <v>57</v>
      </c>
      <c r="E252" s="14"/>
      <c r="F252" s="14"/>
      <c r="G252" s="14">
        <f>F251-D252</f>
        <v>32</v>
      </c>
      <c r="H252" s="1"/>
    </row>
    <row r="253" spans="2:8">
      <c r="B253" s="1" t="s">
        <v>284</v>
      </c>
      <c r="C253" s="1" t="s">
        <v>287</v>
      </c>
      <c r="D253" s="14">
        <v>76</v>
      </c>
      <c r="E253" s="14"/>
      <c r="F253" s="14">
        <v>68</v>
      </c>
      <c r="G253" s="14">
        <f>F253-D253</f>
        <v>-8</v>
      </c>
      <c r="H253" s="1"/>
    </row>
    <row r="254" spans="2:8">
      <c r="B254" s="1" t="s">
        <v>284</v>
      </c>
      <c r="C254" s="1" t="s">
        <v>198</v>
      </c>
      <c r="D254" s="14">
        <v>68</v>
      </c>
      <c r="E254" s="14">
        <v>77</v>
      </c>
      <c r="F254" s="14"/>
      <c r="G254" s="14">
        <f>D254-E254</f>
        <v>-9</v>
      </c>
      <c r="H254" s="1"/>
    </row>
    <row r="255" spans="2:8">
      <c r="B255" s="14"/>
      <c r="C255" s="14"/>
      <c r="D255" s="14"/>
      <c r="E255" s="5" t="s">
        <v>44</v>
      </c>
      <c r="F255" s="14"/>
      <c r="G255" s="5">
        <f>SUM(G172:G254)</f>
        <v>730.90000000000009</v>
      </c>
      <c r="H255" s="5">
        <f>G255*75</f>
        <v>54817.500000000007</v>
      </c>
    </row>
    <row r="257" spans="2:8">
      <c r="B257" s="5" t="s">
        <v>292</v>
      </c>
      <c r="C257" s="5">
        <v>2017</v>
      </c>
      <c r="D257" s="14"/>
      <c r="E257" s="14"/>
      <c r="F257" s="14"/>
      <c r="G257" s="14"/>
      <c r="H257" s="14"/>
    </row>
    <row r="258" spans="2:8">
      <c r="B258" s="14"/>
      <c r="C258" s="14"/>
      <c r="D258" s="14"/>
      <c r="E258" s="21"/>
      <c r="F258" s="21"/>
      <c r="G258" s="21" t="s">
        <v>4</v>
      </c>
      <c r="H258" s="22" t="s">
        <v>9</v>
      </c>
    </row>
    <row r="259" spans="2:8">
      <c r="B259" s="2" t="s">
        <v>0</v>
      </c>
      <c r="C259" s="2" t="s">
        <v>1</v>
      </c>
      <c r="D259" s="2" t="s">
        <v>10</v>
      </c>
      <c r="E259" s="2" t="s">
        <v>7</v>
      </c>
      <c r="F259" s="2" t="s">
        <v>11</v>
      </c>
      <c r="G259" s="2" t="s">
        <v>12</v>
      </c>
      <c r="H259" s="23"/>
    </row>
    <row r="260" spans="2:8">
      <c r="B260" s="1" t="s">
        <v>289</v>
      </c>
      <c r="C260" s="1" t="s">
        <v>293</v>
      </c>
      <c r="D260" s="14">
        <v>91</v>
      </c>
      <c r="E260" s="14"/>
      <c r="F260" s="14">
        <v>101</v>
      </c>
      <c r="G260" s="14">
        <f>F260-D260</f>
        <v>10</v>
      </c>
      <c r="H260" s="14"/>
    </row>
    <row r="261" spans="2:8">
      <c r="B261" s="14"/>
      <c r="C261" s="1" t="s">
        <v>293</v>
      </c>
      <c r="D261" s="14">
        <v>105</v>
      </c>
      <c r="E261" s="14"/>
      <c r="F261" s="14">
        <v>117</v>
      </c>
      <c r="G261" s="14">
        <f>F261-D261</f>
        <v>12</v>
      </c>
      <c r="H261" s="1"/>
    </row>
    <row r="262" spans="2:8">
      <c r="B262" s="14"/>
      <c r="C262" s="1" t="s">
        <v>294</v>
      </c>
      <c r="D262" s="14">
        <v>64</v>
      </c>
      <c r="E262" s="14"/>
      <c r="F262" s="14"/>
      <c r="G262" s="14"/>
      <c r="H262" s="1" t="s">
        <v>13</v>
      </c>
    </row>
    <row r="263" spans="2:8">
      <c r="B263" s="14"/>
      <c r="C263" s="14"/>
      <c r="D263" s="14"/>
      <c r="E263" s="14"/>
      <c r="F263" s="14"/>
      <c r="G263" s="5"/>
      <c r="H263" s="5"/>
    </row>
    <row r="264" spans="2:8">
      <c r="B264" s="1" t="s">
        <v>295</v>
      </c>
      <c r="C264" s="15" t="s">
        <v>294</v>
      </c>
      <c r="D264" s="14"/>
      <c r="E264" s="14"/>
      <c r="F264" s="14">
        <v>87.5</v>
      </c>
      <c r="G264" s="14">
        <f>F264-D262</f>
        <v>23.5</v>
      </c>
      <c r="H264" s="14"/>
    </row>
    <row r="265" spans="2:8">
      <c r="B265" s="14"/>
      <c r="C265" s="15" t="s">
        <v>293</v>
      </c>
      <c r="D265" s="15">
        <v>77</v>
      </c>
      <c r="E265" s="14"/>
      <c r="F265" s="15">
        <v>80</v>
      </c>
      <c r="G265" s="14">
        <f>F265-D265</f>
        <v>3</v>
      </c>
      <c r="H265" s="14"/>
    </row>
    <row r="266" spans="2:8">
      <c r="B266" s="14"/>
      <c r="C266" s="15" t="s">
        <v>294</v>
      </c>
      <c r="D266" s="15">
        <v>96</v>
      </c>
      <c r="E266" s="14"/>
      <c r="F266" s="15">
        <v>108</v>
      </c>
      <c r="G266" s="14">
        <f>F266-D266</f>
        <v>12</v>
      </c>
      <c r="H266" s="14"/>
    </row>
    <row r="267" spans="2:8">
      <c r="B267" s="14"/>
      <c r="C267" s="15" t="s">
        <v>294</v>
      </c>
      <c r="D267" s="15">
        <v>96</v>
      </c>
      <c r="E267" s="14">
        <v>91</v>
      </c>
      <c r="F267" s="14"/>
      <c r="G267" s="14">
        <f>E267-D267</f>
        <v>-5</v>
      </c>
      <c r="H267" s="14"/>
    </row>
    <row r="268" spans="2:8">
      <c r="B268" s="14"/>
      <c r="C268" s="15" t="s">
        <v>293</v>
      </c>
      <c r="D268" s="15">
        <v>82</v>
      </c>
      <c r="E268" s="14"/>
      <c r="F268" s="14"/>
      <c r="G268" s="14"/>
      <c r="H268" s="1" t="s">
        <v>13</v>
      </c>
    </row>
    <row r="269" spans="2:8">
      <c r="B269" s="1" t="s">
        <v>297</v>
      </c>
      <c r="C269" s="15" t="s">
        <v>293</v>
      </c>
      <c r="D269" s="14"/>
      <c r="E269" s="14"/>
      <c r="F269" s="14">
        <v>94.5</v>
      </c>
      <c r="G269" s="14">
        <f>F269-D268</f>
        <v>12.5</v>
      </c>
      <c r="H269" s="14"/>
    </row>
    <row r="270" spans="2:8">
      <c r="B270" s="14"/>
      <c r="C270" s="15" t="s">
        <v>294</v>
      </c>
      <c r="D270" s="15">
        <v>73</v>
      </c>
      <c r="E270" s="14"/>
      <c r="F270" s="14">
        <v>85</v>
      </c>
      <c r="G270" s="14">
        <f>F270-D270</f>
        <v>12</v>
      </c>
      <c r="H270" s="14"/>
    </row>
    <row r="271" spans="2:8">
      <c r="B271" s="14"/>
      <c r="C271" s="1" t="s">
        <v>293</v>
      </c>
      <c r="D271" s="15">
        <v>91</v>
      </c>
      <c r="E271" s="14"/>
      <c r="F271" s="14">
        <v>99</v>
      </c>
      <c r="G271" s="14">
        <f>F271-D271</f>
        <v>8</v>
      </c>
      <c r="H271" s="1"/>
    </row>
    <row r="272" spans="2:8">
      <c r="B272" s="14"/>
      <c r="C272" s="1" t="s">
        <v>294</v>
      </c>
      <c r="D272" s="14">
        <v>71</v>
      </c>
      <c r="E272" s="14"/>
      <c r="F272" s="14"/>
      <c r="G272" s="14"/>
      <c r="H272" s="1" t="s">
        <v>13</v>
      </c>
    </row>
    <row r="273" spans="2:8">
      <c r="B273" s="1" t="s">
        <v>299</v>
      </c>
      <c r="C273" s="1"/>
      <c r="D273" s="14"/>
      <c r="E273" s="14"/>
      <c r="F273" s="14">
        <v>97</v>
      </c>
      <c r="G273" s="14">
        <f>F273-D272</f>
        <v>26</v>
      </c>
      <c r="H273" s="1"/>
    </row>
    <row r="274" spans="2:8">
      <c r="B274" s="14"/>
      <c r="C274" s="1" t="s">
        <v>200</v>
      </c>
      <c r="D274" s="14">
        <v>135</v>
      </c>
      <c r="E274" s="14">
        <v>129</v>
      </c>
      <c r="F274" s="14"/>
      <c r="G274" s="14">
        <f>E274-D274</f>
        <v>-6</v>
      </c>
      <c r="H274" s="1"/>
    </row>
    <row r="275" spans="2:8">
      <c r="B275" s="14"/>
      <c r="C275" s="1" t="s">
        <v>200</v>
      </c>
      <c r="D275" s="14">
        <v>137</v>
      </c>
      <c r="E275" s="14"/>
      <c r="F275" s="14">
        <v>144</v>
      </c>
      <c r="G275" s="14">
        <f>F275-D275</f>
        <v>7</v>
      </c>
      <c r="H275" s="1"/>
    </row>
    <row r="276" spans="2:8">
      <c r="B276" s="14"/>
      <c r="C276" s="14" t="s">
        <v>300</v>
      </c>
      <c r="D276" s="14">
        <v>80</v>
      </c>
      <c r="E276" s="5"/>
      <c r="F276" s="5"/>
      <c r="G276" s="5"/>
      <c r="H276" s="14" t="s">
        <v>13</v>
      </c>
    </row>
    <row r="277" spans="2:8">
      <c r="B277" s="1" t="s">
        <v>303</v>
      </c>
      <c r="C277" s="1"/>
      <c r="D277" s="14"/>
      <c r="E277" s="14">
        <v>79</v>
      </c>
      <c r="F277" s="14"/>
      <c r="G277" s="14">
        <f>E277-D276</f>
        <v>-1</v>
      </c>
      <c r="H277" s="1"/>
    </row>
    <row r="278" spans="2:8">
      <c r="B278" s="1" t="s">
        <v>301</v>
      </c>
      <c r="C278" s="1" t="s">
        <v>300</v>
      </c>
      <c r="D278" s="14">
        <v>69</v>
      </c>
      <c r="E278" s="14"/>
      <c r="F278" s="14">
        <v>79</v>
      </c>
      <c r="G278" s="14">
        <f>F278-D278</f>
        <v>10</v>
      </c>
      <c r="H278" s="1"/>
    </row>
    <row r="279" spans="2:8">
      <c r="B279" s="14"/>
      <c r="C279" s="14" t="s">
        <v>293</v>
      </c>
      <c r="D279" s="14">
        <v>87</v>
      </c>
      <c r="E279" s="14">
        <v>83</v>
      </c>
      <c r="F279" s="14"/>
      <c r="G279" s="14">
        <f>E279-D279</f>
        <v>-4</v>
      </c>
      <c r="H279" s="5"/>
    </row>
    <row r="280" spans="2:8">
      <c r="B280" s="1" t="s">
        <v>303</v>
      </c>
      <c r="C280" s="14" t="s">
        <v>293</v>
      </c>
      <c r="D280" s="14">
        <v>72</v>
      </c>
      <c r="E280" s="14"/>
      <c r="F280" s="14">
        <v>79</v>
      </c>
      <c r="G280" s="14">
        <f>F280-D280</f>
        <v>7</v>
      </c>
      <c r="H280" s="5"/>
    </row>
    <row r="281" spans="2:8">
      <c r="B281" s="14"/>
      <c r="C281" s="14" t="s">
        <v>300</v>
      </c>
      <c r="D281" s="14">
        <v>75</v>
      </c>
      <c r="E281" s="14">
        <v>74</v>
      </c>
      <c r="F281" s="14"/>
      <c r="G281" s="14">
        <f>E281-D281</f>
        <v>-1</v>
      </c>
      <c r="H281" s="5"/>
    </row>
    <row r="282" spans="2:8">
      <c r="B282" s="14"/>
      <c r="C282" s="14" t="s">
        <v>293</v>
      </c>
      <c r="D282" s="14">
        <v>72</v>
      </c>
      <c r="E282" s="14"/>
      <c r="F282" s="14">
        <v>79</v>
      </c>
      <c r="G282" s="14">
        <f>F282-D282</f>
        <v>7</v>
      </c>
      <c r="H282" s="5"/>
    </row>
    <row r="283" spans="2:8">
      <c r="B283" s="14"/>
      <c r="C283" s="14" t="s">
        <v>293</v>
      </c>
      <c r="D283" s="14">
        <v>80</v>
      </c>
      <c r="E283" s="14"/>
      <c r="F283" s="14"/>
      <c r="G283" s="14"/>
      <c r="H283" s="14" t="s">
        <v>13</v>
      </c>
    </row>
    <row r="284" spans="2:8">
      <c r="B284" s="1" t="s">
        <v>305</v>
      </c>
      <c r="C284" s="14"/>
      <c r="D284" s="14"/>
      <c r="E284" s="14"/>
      <c r="F284" s="14">
        <v>107</v>
      </c>
      <c r="G284" s="14">
        <f>F284-D283</f>
        <v>27</v>
      </c>
      <c r="H284" s="14"/>
    </row>
    <row r="285" spans="2:8">
      <c r="B285" s="14"/>
      <c r="C285" s="14" t="s">
        <v>293</v>
      </c>
      <c r="D285" s="14">
        <v>108</v>
      </c>
      <c r="E285" s="14"/>
      <c r="F285" s="14">
        <v>117</v>
      </c>
      <c r="G285" s="14">
        <f>F285-D285</f>
        <v>9</v>
      </c>
      <c r="H285" s="14"/>
    </row>
    <row r="286" spans="2:8">
      <c r="B286" s="14"/>
      <c r="C286" s="14" t="s">
        <v>300</v>
      </c>
      <c r="D286" s="14">
        <v>72</v>
      </c>
      <c r="E286" s="14"/>
      <c r="F286" s="14"/>
      <c r="G286" s="14"/>
      <c r="H286" s="14" t="s">
        <v>13</v>
      </c>
    </row>
    <row r="287" spans="2:8">
      <c r="B287" s="14"/>
      <c r="C287" s="14"/>
      <c r="D287" s="14"/>
      <c r="E287" s="14">
        <v>48.5</v>
      </c>
      <c r="F287" s="14"/>
      <c r="G287" s="14">
        <f>E287-D286</f>
        <v>-23.5</v>
      </c>
      <c r="H287" s="14"/>
    </row>
    <row r="288" spans="2:8">
      <c r="B288" s="14"/>
      <c r="C288" s="14" t="s">
        <v>300</v>
      </c>
      <c r="D288" s="14">
        <v>48.5</v>
      </c>
      <c r="E288" s="14">
        <v>48.5</v>
      </c>
      <c r="F288" s="14"/>
      <c r="G288" s="14">
        <v>0</v>
      </c>
      <c r="H288" s="14"/>
    </row>
    <row r="289" spans="1:8">
      <c r="B289" s="14"/>
      <c r="C289" s="14"/>
      <c r="D289" s="14">
        <v>38</v>
      </c>
      <c r="E289" s="14">
        <v>37</v>
      </c>
      <c r="F289" s="14"/>
      <c r="G289" s="14">
        <f>E289-D289</f>
        <v>-1</v>
      </c>
      <c r="H289" s="14"/>
    </row>
    <row r="290" spans="1:8">
      <c r="B290" s="1" t="s">
        <v>306</v>
      </c>
      <c r="C290" s="1" t="s">
        <v>293</v>
      </c>
      <c r="D290" s="14">
        <v>109.5</v>
      </c>
      <c r="E290" s="14"/>
      <c r="F290" s="14">
        <v>117</v>
      </c>
      <c r="G290" s="14">
        <f>F290-D290</f>
        <v>7.5</v>
      </c>
      <c r="H290" s="14"/>
    </row>
    <row r="291" spans="1:8">
      <c r="B291" s="14"/>
      <c r="C291" s="14"/>
      <c r="D291" s="14">
        <v>121.6</v>
      </c>
      <c r="E291" s="14"/>
      <c r="F291" s="14">
        <v>127.2</v>
      </c>
      <c r="G291" s="14">
        <f>F291-D291</f>
        <v>5.6000000000000085</v>
      </c>
      <c r="H291" s="14"/>
    </row>
    <row r="292" spans="1:8">
      <c r="B292" s="14"/>
      <c r="C292" s="1" t="s">
        <v>159</v>
      </c>
      <c r="D292" s="14">
        <v>59.8</v>
      </c>
      <c r="E292" s="14">
        <v>56.5</v>
      </c>
      <c r="F292" s="14"/>
      <c r="G292" s="14">
        <f>E292-D292</f>
        <v>-3.2999999999999972</v>
      </c>
      <c r="H292" s="14"/>
    </row>
    <row r="293" spans="1:8">
      <c r="B293" s="14"/>
      <c r="C293" s="14" t="s">
        <v>159</v>
      </c>
      <c r="D293" s="14">
        <v>52</v>
      </c>
      <c r="E293" s="5"/>
      <c r="F293" s="5"/>
      <c r="G293" s="5"/>
      <c r="H293" s="14" t="s">
        <v>13</v>
      </c>
    </row>
    <row r="294" spans="1:8">
      <c r="B294" s="1" t="s">
        <v>307</v>
      </c>
      <c r="C294" s="5"/>
      <c r="D294" s="5"/>
      <c r="E294" s="14">
        <v>46</v>
      </c>
      <c r="F294" s="5"/>
      <c r="G294" s="14">
        <f>E294-D293</f>
        <v>-6</v>
      </c>
      <c r="H294" s="5"/>
    </row>
    <row r="295" spans="1:8">
      <c r="B295" s="1" t="s">
        <v>307</v>
      </c>
      <c r="C295" s="14" t="s">
        <v>293</v>
      </c>
      <c r="D295" s="14">
        <v>152</v>
      </c>
      <c r="E295" s="14"/>
      <c r="F295" s="14">
        <v>162</v>
      </c>
      <c r="G295" s="14">
        <f>F295-D295</f>
        <v>10</v>
      </c>
      <c r="H295" s="5"/>
    </row>
    <row r="296" spans="1:8">
      <c r="B296" s="14"/>
      <c r="C296" s="14"/>
      <c r="D296" s="14">
        <v>153</v>
      </c>
      <c r="E296" s="14"/>
      <c r="F296" s="14">
        <v>160</v>
      </c>
      <c r="G296" s="14">
        <f>F296-D296</f>
        <v>7</v>
      </c>
      <c r="H296" s="5"/>
    </row>
    <row r="297" spans="1:8">
      <c r="B297" s="14"/>
      <c r="C297" s="14"/>
      <c r="D297" s="14">
        <v>152</v>
      </c>
      <c r="E297" s="14"/>
      <c r="F297" s="14">
        <v>175</v>
      </c>
      <c r="G297" s="14">
        <f>F297-D297</f>
        <v>23</v>
      </c>
      <c r="H297" s="5"/>
    </row>
    <row r="298" spans="1:8">
      <c r="B298" s="14"/>
      <c r="C298" s="14"/>
      <c r="D298" s="14">
        <v>165</v>
      </c>
      <c r="E298" s="14"/>
      <c r="F298" s="14">
        <v>172</v>
      </c>
      <c r="G298" s="14">
        <f>F298-D298</f>
        <v>7</v>
      </c>
      <c r="H298" s="5"/>
    </row>
    <row r="299" spans="1:8">
      <c r="B299" s="14" t="s">
        <v>307</v>
      </c>
      <c r="C299" s="14" t="s">
        <v>159</v>
      </c>
      <c r="D299" s="14">
        <v>43</v>
      </c>
      <c r="E299" s="14"/>
      <c r="F299" s="14"/>
      <c r="G299" s="5"/>
      <c r="H299" s="14" t="s">
        <v>13</v>
      </c>
    </row>
    <row r="300" spans="1:8">
      <c r="B300" s="14" t="s">
        <v>308</v>
      </c>
      <c r="C300" s="14"/>
      <c r="D300" s="14"/>
      <c r="E300" s="14"/>
      <c r="F300" s="14">
        <v>45</v>
      </c>
      <c r="G300" s="14">
        <f>F300-D299</f>
        <v>2</v>
      </c>
      <c r="H300" s="5"/>
    </row>
    <row r="301" spans="1:8">
      <c r="A301"/>
      <c r="B301" s="14" t="s">
        <v>308</v>
      </c>
      <c r="C301" s="14" t="s">
        <v>309</v>
      </c>
      <c r="D301" s="14">
        <v>52</v>
      </c>
      <c r="E301" s="14"/>
      <c r="F301" s="14">
        <v>65</v>
      </c>
      <c r="G301" s="14">
        <f>F301-D301</f>
        <v>13</v>
      </c>
      <c r="H301" s="5"/>
    </row>
    <row r="302" spans="1:8">
      <c r="B302" s="14"/>
      <c r="C302" s="14"/>
      <c r="D302" s="14">
        <v>59</v>
      </c>
      <c r="E302" s="14">
        <v>50</v>
      </c>
      <c r="F302" s="14"/>
      <c r="G302" s="14">
        <f>E302-D302</f>
        <v>-9</v>
      </c>
      <c r="H302" s="5"/>
    </row>
    <row r="303" spans="1:8">
      <c r="B303" s="14"/>
      <c r="C303" s="14" t="s">
        <v>310</v>
      </c>
      <c r="D303" s="14">
        <v>67</v>
      </c>
      <c r="E303" s="14"/>
      <c r="F303" s="14">
        <v>77</v>
      </c>
      <c r="G303" s="14">
        <f>F303-D303</f>
        <v>10</v>
      </c>
      <c r="H303" s="5"/>
    </row>
    <row r="304" spans="1:8">
      <c r="B304" s="14"/>
      <c r="C304" s="14"/>
      <c r="D304" s="14">
        <v>76</v>
      </c>
      <c r="E304" s="14">
        <v>73</v>
      </c>
      <c r="F304" s="14"/>
      <c r="G304" s="14">
        <f>E304-D304</f>
        <v>-3</v>
      </c>
      <c r="H304" s="5"/>
    </row>
    <row r="305" spans="2:8">
      <c r="B305" s="5" t="s">
        <v>308</v>
      </c>
      <c r="C305" s="14" t="s">
        <v>309</v>
      </c>
      <c r="D305" s="14">
        <v>50.6</v>
      </c>
      <c r="E305" s="14"/>
      <c r="F305" s="14"/>
      <c r="G305" s="14"/>
      <c r="H305" s="14" t="s">
        <v>13</v>
      </c>
    </row>
    <row r="306" spans="2:8">
      <c r="B306" s="14" t="s">
        <v>311</v>
      </c>
      <c r="C306" s="14"/>
      <c r="D306" s="14"/>
      <c r="E306" s="14">
        <v>46</v>
      </c>
      <c r="F306" s="14"/>
      <c r="G306" s="14">
        <f>E306-D305</f>
        <v>-4.6000000000000014</v>
      </c>
      <c r="H306" s="5"/>
    </row>
    <row r="307" spans="2:8">
      <c r="B307" s="14"/>
      <c r="C307" s="14" t="s">
        <v>309</v>
      </c>
      <c r="D307" s="14">
        <v>42</v>
      </c>
      <c r="E307" s="14"/>
      <c r="F307" s="14"/>
      <c r="G307" s="14"/>
      <c r="H307" s="5"/>
    </row>
    <row r="308" spans="2:8">
      <c r="B308" s="14"/>
      <c r="C308" s="14"/>
      <c r="D308" s="14"/>
      <c r="E308" s="14">
        <v>40</v>
      </c>
      <c r="F308" s="14"/>
      <c r="G308" s="14">
        <f>E308-D307</f>
        <v>-2</v>
      </c>
      <c r="H308" s="5"/>
    </row>
    <row r="309" spans="2:8">
      <c r="B309" s="14"/>
      <c r="C309" s="14" t="s">
        <v>310</v>
      </c>
      <c r="D309" s="14">
        <v>77</v>
      </c>
      <c r="E309" s="14"/>
      <c r="F309" s="14">
        <v>88</v>
      </c>
      <c r="G309" s="14"/>
      <c r="H309" s="5"/>
    </row>
    <row r="310" spans="2:8">
      <c r="B310" s="14"/>
      <c r="C310" s="14"/>
      <c r="D310" s="14">
        <v>87</v>
      </c>
      <c r="E310" s="14">
        <v>91</v>
      </c>
      <c r="F310" s="14"/>
      <c r="G310" s="14">
        <f>E310-D310</f>
        <v>4</v>
      </c>
      <c r="H310" s="5"/>
    </row>
    <row r="311" spans="2:8">
      <c r="B311" s="14"/>
      <c r="C311" s="14" t="s">
        <v>309</v>
      </c>
      <c r="D311" s="14">
        <v>37</v>
      </c>
      <c r="E311" s="14"/>
      <c r="F311" s="14"/>
      <c r="G311" s="14"/>
      <c r="H311" s="5"/>
    </row>
    <row r="312" spans="2:8">
      <c r="B312" s="14"/>
      <c r="C312" s="14"/>
      <c r="D312" s="14"/>
      <c r="E312" s="14">
        <v>38</v>
      </c>
      <c r="F312" s="14"/>
      <c r="G312" s="14">
        <f>E312-D311</f>
        <v>1</v>
      </c>
      <c r="H312" s="5"/>
    </row>
    <row r="313" spans="2:8">
      <c r="B313" s="14"/>
      <c r="C313" s="14" t="s">
        <v>310</v>
      </c>
      <c r="D313" s="14">
        <v>87.5</v>
      </c>
      <c r="E313" s="14"/>
      <c r="F313" s="14">
        <v>82</v>
      </c>
      <c r="G313" s="14">
        <f>F313-D313</f>
        <v>-5.5</v>
      </c>
      <c r="H313" s="5"/>
    </row>
    <row r="314" spans="2:8">
      <c r="B314" s="14" t="s">
        <v>311</v>
      </c>
      <c r="C314" s="14" t="s">
        <v>309</v>
      </c>
      <c r="D314" s="14">
        <v>44</v>
      </c>
      <c r="E314" s="14"/>
      <c r="F314" s="14"/>
      <c r="G314" s="14"/>
      <c r="H314" s="14" t="s">
        <v>13</v>
      </c>
    </row>
    <row r="315" spans="2:8">
      <c r="B315" s="14" t="s">
        <v>314</v>
      </c>
      <c r="C315" s="14" t="s">
        <v>309</v>
      </c>
      <c r="D315" s="14"/>
      <c r="E315" s="14"/>
      <c r="F315" s="14">
        <v>80.5</v>
      </c>
      <c r="G315" s="14">
        <f>F315-D314</f>
        <v>36.5</v>
      </c>
      <c r="H315" s="14"/>
    </row>
    <row r="316" spans="2:8">
      <c r="B316" s="14" t="s">
        <v>314</v>
      </c>
      <c r="C316" s="14" t="s">
        <v>310</v>
      </c>
      <c r="D316" s="14">
        <v>37</v>
      </c>
      <c r="E316" s="14"/>
      <c r="F316" s="14"/>
      <c r="G316" s="14"/>
      <c r="H316" s="14" t="s">
        <v>13</v>
      </c>
    </row>
    <row r="317" spans="2:8">
      <c r="B317" s="1" t="s">
        <v>317</v>
      </c>
      <c r="C317" s="14"/>
      <c r="D317" s="14"/>
      <c r="E317" s="14">
        <v>33</v>
      </c>
      <c r="F317" s="14"/>
      <c r="G317" s="14">
        <f>E317-D316</f>
        <v>-4</v>
      </c>
      <c r="H317" s="5"/>
    </row>
    <row r="318" spans="2:8">
      <c r="B318" s="14" t="s">
        <v>314</v>
      </c>
      <c r="C318" s="14" t="s">
        <v>309</v>
      </c>
      <c r="D318" s="14">
        <v>72</v>
      </c>
      <c r="E318" s="14"/>
      <c r="F318" s="14"/>
      <c r="G318" s="14"/>
      <c r="H318" s="14" t="s">
        <v>13</v>
      </c>
    </row>
    <row r="319" spans="2:8">
      <c r="B319" s="14" t="s">
        <v>315</v>
      </c>
      <c r="C319" s="14"/>
      <c r="D319" s="14"/>
      <c r="E319" s="14">
        <v>72</v>
      </c>
      <c r="F319" s="14"/>
      <c r="G319" s="14">
        <f>E319-D318</f>
        <v>0</v>
      </c>
      <c r="H319" s="14"/>
    </row>
    <row r="320" spans="2:8">
      <c r="B320" s="14" t="s">
        <v>315</v>
      </c>
      <c r="C320" s="14" t="s">
        <v>316</v>
      </c>
      <c r="D320" s="14">
        <v>80</v>
      </c>
      <c r="E320" s="14">
        <v>86</v>
      </c>
      <c r="F320" s="14"/>
      <c r="G320" s="14">
        <f>D320-E320</f>
        <v>-6</v>
      </c>
      <c r="H320" s="14"/>
    </row>
    <row r="321" spans="2:8">
      <c r="B321" s="14" t="s">
        <v>315</v>
      </c>
      <c r="C321" s="14" t="s">
        <v>309</v>
      </c>
      <c r="D321" s="14">
        <v>67</v>
      </c>
      <c r="E321" s="14"/>
      <c r="F321" s="14">
        <v>69.5</v>
      </c>
      <c r="G321" s="14">
        <f>F321-D321</f>
        <v>2.5</v>
      </c>
      <c r="H321" s="5"/>
    </row>
    <row r="322" spans="2:8">
      <c r="B322" s="1" t="s">
        <v>317</v>
      </c>
      <c r="C322" s="1" t="s">
        <v>309</v>
      </c>
      <c r="D322" s="14">
        <v>64.900000000000006</v>
      </c>
      <c r="E322" s="14"/>
      <c r="F322" s="14">
        <v>72</v>
      </c>
      <c r="G322" s="14">
        <f>F322-D322</f>
        <v>7.0999999999999943</v>
      </c>
      <c r="H322" s="5"/>
    </row>
    <row r="323" spans="2:8">
      <c r="B323" s="14" t="s">
        <v>317</v>
      </c>
      <c r="C323" s="14" t="s">
        <v>309</v>
      </c>
      <c r="D323" s="14">
        <v>72.7</v>
      </c>
      <c r="E323" s="14"/>
      <c r="F323" s="14"/>
      <c r="G323" s="14"/>
      <c r="H323" s="14" t="s">
        <v>13</v>
      </c>
    </row>
    <row r="324" spans="2:8">
      <c r="B324" s="14" t="s">
        <v>318</v>
      </c>
      <c r="C324" s="5"/>
      <c r="D324" s="5"/>
      <c r="E324" s="14">
        <v>55</v>
      </c>
      <c r="F324" s="14"/>
      <c r="G324" s="14">
        <f>E324-D323</f>
        <v>-17.700000000000003</v>
      </c>
      <c r="H324" s="5"/>
    </row>
    <row r="325" spans="2:8">
      <c r="B325" s="14" t="s">
        <v>317</v>
      </c>
      <c r="C325" s="14" t="s">
        <v>310</v>
      </c>
      <c r="D325" s="14">
        <v>35</v>
      </c>
      <c r="E325" s="14"/>
      <c r="F325" s="14"/>
      <c r="G325" s="14"/>
      <c r="H325" s="14" t="s">
        <v>13</v>
      </c>
    </row>
    <row r="326" spans="2:8">
      <c r="B326" s="14" t="s">
        <v>318</v>
      </c>
      <c r="C326" s="14"/>
      <c r="D326" s="14"/>
      <c r="E326" s="14">
        <v>30</v>
      </c>
      <c r="F326" s="14"/>
      <c r="G326" s="14">
        <f>E326-D325</f>
        <v>-5</v>
      </c>
      <c r="H326" s="5"/>
    </row>
    <row r="327" spans="2:8">
      <c r="B327" s="14" t="s">
        <v>318</v>
      </c>
      <c r="C327" s="14" t="s">
        <v>310</v>
      </c>
      <c r="D327" s="14">
        <v>35</v>
      </c>
      <c r="E327" s="14"/>
      <c r="F327" s="14">
        <v>50</v>
      </c>
      <c r="G327" s="14">
        <f>F327-D327</f>
        <v>15</v>
      </c>
      <c r="H327" s="5"/>
    </row>
    <row r="328" spans="2:8">
      <c r="B328" s="5"/>
      <c r="C328" s="14" t="s">
        <v>309</v>
      </c>
      <c r="D328" s="14">
        <v>43</v>
      </c>
      <c r="E328" s="14">
        <v>40</v>
      </c>
      <c r="F328" s="14"/>
      <c r="G328" s="14">
        <f>E328-D328</f>
        <v>-3</v>
      </c>
      <c r="H328" s="5"/>
    </row>
    <row r="329" spans="2:8">
      <c r="B329" s="5"/>
      <c r="C329" s="14" t="s">
        <v>310</v>
      </c>
      <c r="D329" s="14">
        <v>52</v>
      </c>
      <c r="E329" s="14"/>
      <c r="F329" s="14">
        <v>62</v>
      </c>
      <c r="G329" s="14">
        <f>F329-D329</f>
        <v>10</v>
      </c>
      <c r="H329" s="5"/>
    </row>
    <row r="330" spans="2:8">
      <c r="B330" s="5"/>
      <c r="C330" s="14" t="s">
        <v>309</v>
      </c>
      <c r="D330" s="14">
        <v>36.6</v>
      </c>
      <c r="E330" s="14">
        <v>31.5</v>
      </c>
      <c r="F330" s="14"/>
      <c r="G330" s="14">
        <f>E330-D330</f>
        <v>-5.1000000000000014</v>
      </c>
      <c r="H330" s="5"/>
    </row>
    <row r="331" spans="2:8">
      <c r="B331" s="5"/>
      <c r="C331" s="14" t="s">
        <v>310</v>
      </c>
      <c r="D331" s="14">
        <v>58</v>
      </c>
      <c r="E331" s="14"/>
      <c r="F331" s="14">
        <v>71</v>
      </c>
      <c r="G331" s="14">
        <f>F331-D331</f>
        <v>13</v>
      </c>
      <c r="H331" s="5"/>
    </row>
    <row r="332" spans="2:8">
      <c r="B332" s="5"/>
      <c r="C332" s="14" t="s">
        <v>310</v>
      </c>
      <c r="D332" s="14">
        <v>55.6</v>
      </c>
      <c r="E332" s="14">
        <v>54</v>
      </c>
      <c r="F332" s="14"/>
      <c r="G332" s="14">
        <f>E332-D332</f>
        <v>-1.6000000000000014</v>
      </c>
      <c r="H332" s="5"/>
    </row>
    <row r="333" spans="2:8">
      <c r="B333" s="5"/>
      <c r="C333" s="14" t="s">
        <v>310</v>
      </c>
      <c r="D333" s="14">
        <v>48</v>
      </c>
      <c r="E333" s="14">
        <v>40</v>
      </c>
      <c r="F333" s="14"/>
      <c r="G333" s="14">
        <f>E333-D333</f>
        <v>-8</v>
      </c>
      <c r="H333" s="5"/>
    </row>
    <row r="334" spans="2:8">
      <c r="B334" s="5"/>
      <c r="C334" s="14" t="s">
        <v>309</v>
      </c>
      <c r="D334" s="14">
        <v>40</v>
      </c>
      <c r="E334" s="14"/>
      <c r="F334" s="14">
        <v>52</v>
      </c>
      <c r="G334" s="14">
        <f>F334-D334</f>
        <v>12</v>
      </c>
      <c r="H334" s="5"/>
    </row>
    <row r="335" spans="2:8">
      <c r="B335" s="14" t="s">
        <v>318</v>
      </c>
      <c r="C335" s="14" t="s">
        <v>310</v>
      </c>
      <c r="D335" s="14">
        <v>35</v>
      </c>
      <c r="E335" s="14"/>
      <c r="F335" s="14"/>
      <c r="G335" s="14"/>
      <c r="H335" s="14" t="s">
        <v>13</v>
      </c>
    </row>
    <row r="336" spans="2:8">
      <c r="B336" s="14" t="s">
        <v>319</v>
      </c>
      <c r="C336" s="5"/>
      <c r="D336" s="5"/>
      <c r="E336" s="14"/>
      <c r="F336" s="14">
        <v>100</v>
      </c>
      <c r="G336" s="14">
        <f>F336-D335</f>
        <v>65</v>
      </c>
      <c r="H336" s="5"/>
    </row>
    <row r="337" spans="2:8">
      <c r="B337" s="14" t="s">
        <v>318</v>
      </c>
      <c r="C337" s="14" t="s">
        <v>309</v>
      </c>
      <c r="D337" s="14">
        <v>47</v>
      </c>
      <c r="E337" s="14"/>
      <c r="F337" s="14"/>
      <c r="G337" s="14"/>
      <c r="H337" s="14" t="s">
        <v>13</v>
      </c>
    </row>
    <row r="338" spans="2:8">
      <c r="B338" s="1" t="s">
        <v>319</v>
      </c>
      <c r="C338" s="14"/>
      <c r="D338" s="14"/>
      <c r="E338" s="14">
        <v>23</v>
      </c>
      <c r="F338" s="14"/>
      <c r="G338" s="14">
        <f>E338-D337</f>
        <v>-24</v>
      </c>
      <c r="H338" s="14"/>
    </row>
    <row r="339" spans="2:8">
      <c r="B339" s="5"/>
      <c r="C339" s="14" t="s">
        <v>320</v>
      </c>
      <c r="D339" s="14">
        <v>41</v>
      </c>
      <c r="E339" s="14"/>
      <c r="F339" s="14">
        <v>63</v>
      </c>
      <c r="G339" s="14">
        <f>F339-D339</f>
        <v>22</v>
      </c>
      <c r="H339" s="5"/>
    </row>
    <row r="340" spans="2:8">
      <c r="B340" s="5"/>
      <c r="C340" s="14" t="s">
        <v>320</v>
      </c>
      <c r="D340" s="14">
        <v>59.7</v>
      </c>
      <c r="E340" s="14">
        <v>58</v>
      </c>
      <c r="F340" s="14"/>
      <c r="G340" s="14">
        <f>E340-D340</f>
        <v>-1.7000000000000028</v>
      </c>
      <c r="H340" s="5"/>
    </row>
    <row r="341" spans="2:8">
      <c r="B341" s="5"/>
      <c r="C341" s="14" t="s">
        <v>320</v>
      </c>
      <c r="D341" s="14">
        <v>61.5</v>
      </c>
      <c r="E341" s="14"/>
      <c r="F341" s="14">
        <v>71.3</v>
      </c>
      <c r="G341" s="14">
        <f>F341-D341</f>
        <v>9.7999999999999972</v>
      </c>
      <c r="H341" s="5"/>
    </row>
    <row r="342" spans="2:8">
      <c r="B342" s="14"/>
      <c r="C342" s="14" t="s">
        <v>309</v>
      </c>
      <c r="D342" s="14">
        <v>19</v>
      </c>
      <c r="E342" s="14">
        <v>17</v>
      </c>
      <c r="F342" s="14"/>
      <c r="G342" s="14">
        <f>E342-D342</f>
        <v>-2</v>
      </c>
      <c r="H342" s="5"/>
    </row>
    <row r="343" spans="2:8">
      <c r="B343" s="14"/>
      <c r="C343" s="14" t="s">
        <v>321</v>
      </c>
      <c r="D343" s="14">
        <v>47</v>
      </c>
      <c r="E343" s="14">
        <v>44</v>
      </c>
      <c r="F343" s="14"/>
      <c r="G343" s="14">
        <v>-3</v>
      </c>
      <c r="H343" s="5"/>
    </row>
    <row r="344" spans="2:8">
      <c r="B344" s="14"/>
      <c r="C344" s="1" t="s">
        <v>320</v>
      </c>
      <c r="D344" s="14">
        <v>65.599999999999994</v>
      </c>
      <c r="E344" s="14"/>
      <c r="F344" s="14">
        <v>76</v>
      </c>
      <c r="G344" s="14">
        <f>F344-D344</f>
        <v>10.400000000000006</v>
      </c>
      <c r="H344" s="5"/>
    </row>
    <row r="345" spans="2:8">
      <c r="B345" s="14"/>
      <c r="C345" s="1" t="s">
        <v>320</v>
      </c>
      <c r="D345" s="14">
        <v>69</v>
      </c>
      <c r="E345" s="14"/>
      <c r="F345" s="14">
        <v>89</v>
      </c>
      <c r="G345" s="14">
        <f>F345-D345</f>
        <v>20</v>
      </c>
      <c r="H345" s="5"/>
    </row>
    <row r="346" spans="2:8">
      <c r="B346" s="14"/>
      <c r="C346" s="1" t="s">
        <v>320</v>
      </c>
      <c r="D346" s="14">
        <v>80</v>
      </c>
      <c r="E346" s="14"/>
      <c r="F346" s="14">
        <v>92</v>
      </c>
      <c r="G346" s="14">
        <v>12</v>
      </c>
      <c r="H346" s="5"/>
    </row>
    <row r="347" spans="2:8">
      <c r="B347" s="14"/>
      <c r="C347" s="1" t="s">
        <v>203</v>
      </c>
      <c r="D347" s="14">
        <v>19.399999999999999</v>
      </c>
      <c r="E347" s="14"/>
      <c r="F347" s="14">
        <v>26</v>
      </c>
      <c r="G347" s="14">
        <f>F347-D347</f>
        <v>6.6000000000000014</v>
      </c>
      <c r="H347" s="5"/>
    </row>
    <row r="348" spans="2:8">
      <c r="B348" s="14"/>
      <c r="C348" s="1" t="s">
        <v>203</v>
      </c>
      <c r="D348" s="14">
        <v>20</v>
      </c>
      <c r="E348" s="14"/>
      <c r="F348" s="14">
        <v>31</v>
      </c>
      <c r="G348" s="14">
        <f>F348-D348</f>
        <v>11</v>
      </c>
      <c r="H348" s="5"/>
    </row>
    <row r="349" spans="2:8">
      <c r="B349" s="14"/>
      <c r="C349" s="14" t="s">
        <v>203</v>
      </c>
      <c r="D349" s="14">
        <v>20</v>
      </c>
      <c r="E349" s="14"/>
      <c r="F349" s="14">
        <v>37.700000000000003</v>
      </c>
      <c r="G349" s="14">
        <f>F349-D349</f>
        <v>17.700000000000003</v>
      </c>
      <c r="H349" s="14"/>
    </row>
    <row r="350" spans="2:8">
      <c r="B350" s="14" t="s">
        <v>319</v>
      </c>
      <c r="C350" s="14" t="s">
        <v>321</v>
      </c>
      <c r="D350" s="14">
        <v>32</v>
      </c>
      <c r="E350" s="14"/>
      <c r="F350" s="14"/>
      <c r="G350" s="14"/>
      <c r="H350" s="14" t="s">
        <v>13</v>
      </c>
    </row>
    <row r="351" spans="2:8">
      <c r="B351" s="14" t="s">
        <v>323</v>
      </c>
      <c r="C351" s="5"/>
      <c r="D351" s="5"/>
      <c r="E351" s="14">
        <v>23.4</v>
      </c>
      <c r="F351" s="14"/>
      <c r="G351" s="14">
        <f>E351-D350</f>
        <v>-8.6000000000000014</v>
      </c>
      <c r="H351" s="5"/>
    </row>
    <row r="352" spans="2:8">
      <c r="B352" s="14" t="s">
        <v>323</v>
      </c>
      <c r="C352" s="60" t="s">
        <v>203</v>
      </c>
      <c r="D352" s="14">
        <v>41.15</v>
      </c>
      <c r="E352" s="14"/>
      <c r="F352" s="14">
        <v>60</v>
      </c>
      <c r="G352" s="14">
        <f>F352-D352</f>
        <v>18.850000000000001</v>
      </c>
      <c r="H352" s="5"/>
    </row>
    <row r="353" spans="2:8">
      <c r="B353" s="14"/>
      <c r="C353" s="61"/>
      <c r="D353" s="14">
        <v>56</v>
      </c>
      <c r="E353" s="14"/>
      <c r="F353" s="14">
        <v>70</v>
      </c>
      <c r="G353" s="14">
        <f>F353-D353</f>
        <v>14</v>
      </c>
      <c r="H353" s="5"/>
    </row>
    <row r="354" spans="2:8">
      <c r="B354" s="14"/>
      <c r="C354" s="61"/>
      <c r="D354" s="14">
        <v>61</v>
      </c>
      <c r="E354" s="14"/>
      <c r="F354" s="14">
        <v>79</v>
      </c>
      <c r="G354" s="14">
        <f t="shared" ref="G354:G357" si="7">F354-D354</f>
        <v>18</v>
      </c>
      <c r="H354" s="5"/>
    </row>
    <row r="355" spans="2:8">
      <c r="B355" s="14"/>
      <c r="C355" s="61"/>
      <c r="D355" s="14">
        <v>58</v>
      </c>
      <c r="E355" s="14"/>
      <c r="F355" s="14">
        <v>57</v>
      </c>
      <c r="G355" s="14">
        <f t="shared" si="7"/>
        <v>-1</v>
      </c>
      <c r="H355" s="5"/>
    </row>
    <row r="356" spans="2:8">
      <c r="B356" s="14"/>
      <c r="C356" s="61"/>
      <c r="D356" s="14">
        <v>68</v>
      </c>
      <c r="E356" s="14"/>
      <c r="F356" s="14">
        <v>80</v>
      </c>
      <c r="G356" s="14">
        <f t="shared" si="7"/>
        <v>12</v>
      </c>
      <c r="H356" s="5"/>
    </row>
    <row r="357" spans="2:8">
      <c r="B357" s="14"/>
      <c r="C357" s="62"/>
      <c r="D357" s="14">
        <v>56</v>
      </c>
      <c r="E357" s="14"/>
      <c r="F357" s="14">
        <v>65</v>
      </c>
      <c r="G357" s="14">
        <f t="shared" si="7"/>
        <v>9</v>
      </c>
      <c r="H357" s="5"/>
    </row>
    <row r="358" spans="2:8">
      <c r="B358" s="14" t="s">
        <v>323</v>
      </c>
      <c r="C358" s="60" t="s">
        <v>293</v>
      </c>
      <c r="D358" s="14">
        <v>25</v>
      </c>
      <c r="E358" s="14">
        <v>19</v>
      </c>
      <c r="F358" s="14"/>
      <c r="G358" s="14">
        <f>E358-D358</f>
        <v>-6</v>
      </c>
      <c r="H358" s="5"/>
    </row>
    <row r="359" spans="2:8">
      <c r="B359" s="14"/>
      <c r="C359" s="61"/>
      <c r="D359" s="14">
        <v>17</v>
      </c>
      <c r="E359" s="14">
        <v>19</v>
      </c>
      <c r="F359" s="14"/>
      <c r="G359" s="14">
        <f t="shared" ref="G359:G361" si="8">E359-D359</f>
        <v>2</v>
      </c>
      <c r="H359" s="5"/>
    </row>
    <row r="360" spans="2:8">
      <c r="B360" s="14"/>
      <c r="C360" s="61"/>
      <c r="D360" s="14">
        <v>20.7</v>
      </c>
      <c r="E360" s="14">
        <v>19</v>
      </c>
      <c r="F360" s="14"/>
      <c r="G360" s="14">
        <f t="shared" si="8"/>
        <v>-1.6999999999999993</v>
      </c>
      <c r="H360" s="5"/>
    </row>
    <row r="361" spans="2:8">
      <c r="B361" s="14"/>
      <c r="C361" s="61"/>
      <c r="D361" s="14">
        <v>13.8</v>
      </c>
      <c r="E361" s="14">
        <v>12</v>
      </c>
      <c r="F361" s="14"/>
      <c r="G361" s="14">
        <f t="shared" si="8"/>
        <v>-1.8000000000000007</v>
      </c>
      <c r="H361" s="5"/>
    </row>
    <row r="362" spans="2:8">
      <c r="B362" s="14"/>
      <c r="C362" s="62"/>
      <c r="D362" s="14">
        <v>13.55</v>
      </c>
      <c r="E362" s="14"/>
      <c r="F362" s="14"/>
      <c r="G362" s="14"/>
      <c r="H362" s="5"/>
    </row>
    <row r="363" spans="2:8">
      <c r="B363" s="14" t="s">
        <v>324</v>
      </c>
      <c r="C363" s="30"/>
      <c r="D363" s="14"/>
      <c r="E363" s="14">
        <v>9</v>
      </c>
      <c r="F363" s="14"/>
      <c r="G363" s="14">
        <f>E363-D362</f>
        <v>-4.5500000000000007</v>
      </c>
      <c r="H363" s="5"/>
    </row>
    <row r="364" spans="2:8">
      <c r="B364" s="14" t="s">
        <v>323</v>
      </c>
      <c r="C364" s="60" t="s">
        <v>157</v>
      </c>
      <c r="D364" s="14">
        <v>22.5</v>
      </c>
      <c r="E364" s="14"/>
      <c r="F364" s="14"/>
      <c r="G364" s="14"/>
      <c r="H364" s="5"/>
    </row>
    <row r="365" spans="2:8">
      <c r="B365" s="14" t="s">
        <v>324</v>
      </c>
      <c r="C365" s="61"/>
      <c r="D365" s="14"/>
      <c r="E365" s="14">
        <v>28</v>
      </c>
      <c r="F365" s="14"/>
      <c r="G365" s="14">
        <f>E365-D364</f>
        <v>5.5</v>
      </c>
      <c r="H365" s="5"/>
    </row>
    <row r="366" spans="2:8">
      <c r="B366" s="14"/>
      <c r="C366" s="62"/>
      <c r="D366" s="14">
        <v>22</v>
      </c>
      <c r="E366" s="14">
        <v>30</v>
      </c>
      <c r="F366" s="14"/>
      <c r="G366" s="14">
        <f>E366-D366</f>
        <v>8</v>
      </c>
      <c r="H366" s="5"/>
    </row>
    <row r="367" spans="2:8">
      <c r="B367" s="14"/>
      <c r="C367" s="14" t="s">
        <v>200</v>
      </c>
      <c r="D367" s="14">
        <v>31</v>
      </c>
      <c r="E367" s="14"/>
      <c r="F367" s="14">
        <v>22</v>
      </c>
      <c r="G367" s="14">
        <f>F367-D367</f>
        <v>-9</v>
      </c>
      <c r="H367" s="5"/>
    </row>
    <row r="368" spans="2:8">
      <c r="B368" s="14"/>
      <c r="C368" s="14"/>
      <c r="D368" s="14">
        <v>26</v>
      </c>
      <c r="E368" s="14"/>
      <c r="F368" s="14">
        <v>22</v>
      </c>
      <c r="G368" s="14">
        <f>F368-D368</f>
        <v>-4</v>
      </c>
      <c r="H368" s="5"/>
    </row>
    <row r="369" spans="2:8">
      <c r="B369" s="14"/>
      <c r="C369" s="14" t="s">
        <v>157</v>
      </c>
      <c r="D369" s="14">
        <v>28.5</v>
      </c>
      <c r="E369" s="14"/>
      <c r="F369" s="14"/>
      <c r="G369" s="14"/>
      <c r="H369" s="5"/>
    </row>
    <row r="370" spans="2:8">
      <c r="B370" s="14"/>
      <c r="C370" s="14"/>
      <c r="D370" s="14"/>
      <c r="E370" s="14">
        <v>37</v>
      </c>
      <c r="F370" s="14"/>
      <c r="G370" s="14">
        <f>E370-D369</f>
        <v>8.5</v>
      </c>
      <c r="H370" s="5"/>
    </row>
    <row r="371" spans="2:8">
      <c r="B371" s="14"/>
      <c r="C371" s="14" t="s">
        <v>156</v>
      </c>
      <c r="D371" s="14">
        <v>82.6</v>
      </c>
      <c r="E371" s="14"/>
      <c r="F371" s="14">
        <v>75</v>
      </c>
      <c r="G371" s="14">
        <f>F371-D371</f>
        <v>-7.5999999999999943</v>
      </c>
      <c r="H371" s="5"/>
    </row>
    <row r="372" spans="2:8">
      <c r="B372" s="14"/>
      <c r="C372" s="14"/>
      <c r="D372" s="14"/>
      <c r="E372" s="14"/>
      <c r="F372" s="14"/>
      <c r="G372" s="14"/>
      <c r="H372" s="5"/>
    </row>
    <row r="373" spans="2:8">
      <c r="B373" s="14"/>
      <c r="C373" s="14" t="s">
        <v>157</v>
      </c>
      <c r="D373" s="14">
        <v>21.75</v>
      </c>
      <c r="E373" s="14"/>
      <c r="F373" s="14"/>
      <c r="G373" s="14"/>
      <c r="H373" s="5"/>
    </row>
    <row r="374" spans="2:8">
      <c r="B374" s="14"/>
      <c r="C374" s="14"/>
      <c r="D374" s="14"/>
      <c r="E374" s="14"/>
      <c r="F374" s="14">
        <v>28</v>
      </c>
      <c r="G374" s="14">
        <f>F374-D373</f>
        <v>6.25</v>
      </c>
      <c r="H374" s="5"/>
    </row>
    <row r="375" spans="2:8">
      <c r="B375" s="14"/>
      <c r="C375" s="14" t="s">
        <v>200</v>
      </c>
      <c r="D375" s="14">
        <v>31</v>
      </c>
      <c r="E375" s="14">
        <v>29</v>
      </c>
      <c r="F375" s="14"/>
      <c r="G375" s="14">
        <f>E375-D375</f>
        <v>-2</v>
      </c>
      <c r="H375" s="5"/>
    </row>
    <row r="376" spans="2:8">
      <c r="B376" s="14"/>
      <c r="C376" s="14" t="s">
        <v>203</v>
      </c>
      <c r="D376" s="14">
        <v>51</v>
      </c>
      <c r="E376" s="14"/>
      <c r="F376" s="14">
        <v>44</v>
      </c>
      <c r="G376" s="14">
        <f>F376-D376</f>
        <v>-7</v>
      </c>
      <c r="H376" s="5"/>
    </row>
    <row r="377" spans="2:8">
      <c r="B377" s="14"/>
      <c r="C377" s="60" t="s">
        <v>157</v>
      </c>
      <c r="D377" s="14">
        <v>12.65</v>
      </c>
      <c r="E377" s="14"/>
      <c r="F377" s="14">
        <v>21</v>
      </c>
      <c r="G377" s="14">
        <f>F377-D377</f>
        <v>8.35</v>
      </c>
      <c r="H377" s="5"/>
    </row>
    <row r="378" spans="2:8">
      <c r="B378" s="14"/>
      <c r="C378" s="61"/>
      <c r="D378" s="14">
        <v>13</v>
      </c>
      <c r="E378" s="14"/>
      <c r="F378" s="14">
        <v>24</v>
      </c>
      <c r="G378" s="14">
        <f>F378-D378</f>
        <v>11</v>
      </c>
      <c r="H378" s="5"/>
    </row>
    <row r="379" spans="2:8">
      <c r="B379" s="14" t="s">
        <v>324</v>
      </c>
      <c r="C379" s="61"/>
      <c r="D379" s="14">
        <v>13</v>
      </c>
      <c r="E379" s="14"/>
      <c r="F379" s="14"/>
      <c r="G379" s="14"/>
      <c r="H379" s="5"/>
    </row>
    <row r="380" spans="2:8">
      <c r="B380" s="14" t="s">
        <v>326</v>
      </c>
      <c r="C380" s="62"/>
      <c r="D380" s="14"/>
      <c r="E380" s="14">
        <v>10</v>
      </c>
      <c r="F380" s="14"/>
      <c r="G380" s="14">
        <f>E380-D379</f>
        <v>-3</v>
      </c>
      <c r="H380" s="5"/>
    </row>
    <row r="381" spans="2:8">
      <c r="B381" s="14" t="s">
        <v>324</v>
      </c>
      <c r="C381" s="14" t="s">
        <v>200</v>
      </c>
      <c r="D381" s="14">
        <v>31.5</v>
      </c>
      <c r="E381" s="14">
        <v>22</v>
      </c>
      <c r="F381" s="14"/>
      <c r="G381" s="14">
        <f>E381-D381</f>
        <v>-9.5</v>
      </c>
      <c r="H381" s="5"/>
    </row>
    <row r="382" spans="2:8">
      <c r="B382" s="14" t="s">
        <v>326</v>
      </c>
      <c r="C382" s="14"/>
      <c r="D382" s="14">
        <v>24</v>
      </c>
      <c r="E382" s="14">
        <v>22</v>
      </c>
      <c r="F382" s="14"/>
      <c r="G382" s="14">
        <f>E382-D382</f>
        <v>-2</v>
      </c>
      <c r="H382" s="5"/>
    </row>
    <row r="383" spans="2:8">
      <c r="B383" s="14" t="s">
        <v>326</v>
      </c>
      <c r="C383" s="60" t="s">
        <v>157</v>
      </c>
      <c r="D383" s="14">
        <v>10.8</v>
      </c>
      <c r="E383" s="14"/>
      <c r="F383" s="14">
        <v>20.65</v>
      </c>
      <c r="G383" s="14">
        <f>F383-D383</f>
        <v>9.8499999999999979</v>
      </c>
      <c r="H383" s="5"/>
    </row>
    <row r="384" spans="2:8">
      <c r="B384" s="14"/>
      <c r="C384" s="61"/>
      <c r="D384" s="14">
        <v>9.8000000000000007</v>
      </c>
      <c r="E384" s="14"/>
      <c r="F384" s="14">
        <v>16.8</v>
      </c>
      <c r="G384" s="14">
        <f t="shared" ref="G384:G386" si="9">F384-D384</f>
        <v>7</v>
      </c>
      <c r="H384" s="5"/>
    </row>
    <row r="385" spans="2:8">
      <c r="B385" s="14"/>
      <c r="C385" s="61"/>
      <c r="D385" s="14">
        <v>10</v>
      </c>
      <c r="E385" s="14"/>
      <c r="F385" s="14">
        <v>23</v>
      </c>
      <c r="G385" s="14">
        <f t="shared" si="9"/>
        <v>13</v>
      </c>
      <c r="H385" s="5"/>
    </row>
    <row r="386" spans="2:8">
      <c r="B386" s="14"/>
      <c r="C386" s="61"/>
      <c r="D386" s="14">
        <v>25.3</v>
      </c>
      <c r="E386" s="14"/>
      <c r="F386" s="14">
        <v>31</v>
      </c>
      <c r="G386" s="14">
        <f t="shared" si="9"/>
        <v>5.6999999999999993</v>
      </c>
      <c r="H386" s="5"/>
    </row>
    <row r="387" spans="2:8">
      <c r="B387" s="14"/>
      <c r="C387" s="61"/>
      <c r="D387" s="14">
        <v>26</v>
      </c>
      <c r="E387" s="14">
        <v>22</v>
      </c>
      <c r="F387" s="14"/>
      <c r="G387" s="14">
        <f>E387-D387</f>
        <v>-4</v>
      </c>
      <c r="H387" s="5"/>
    </row>
    <row r="388" spans="2:8">
      <c r="B388" s="14"/>
      <c r="C388" s="61"/>
      <c r="D388" s="14">
        <v>28</v>
      </c>
      <c r="E388" s="14">
        <v>22</v>
      </c>
      <c r="F388" s="14"/>
      <c r="G388" s="14">
        <f>E388-D388</f>
        <v>-6</v>
      </c>
      <c r="H388" s="5"/>
    </row>
    <row r="389" spans="2:8">
      <c r="B389" s="14"/>
      <c r="C389" s="61"/>
      <c r="D389" s="14">
        <v>21</v>
      </c>
      <c r="E389" s="14"/>
      <c r="F389" s="14">
        <v>29</v>
      </c>
      <c r="G389" s="14">
        <f>F389-D389</f>
        <v>8</v>
      </c>
      <c r="H389" s="5"/>
    </row>
    <row r="390" spans="2:8">
      <c r="B390" s="14"/>
      <c r="C390" s="61"/>
      <c r="D390" s="14">
        <v>24.6</v>
      </c>
      <c r="E390" s="14"/>
      <c r="F390" s="14">
        <v>32</v>
      </c>
      <c r="G390" s="14">
        <f t="shared" ref="G390:G392" si="10">F390-D390</f>
        <v>7.3999999999999986</v>
      </c>
      <c r="H390" s="5"/>
    </row>
    <row r="391" spans="2:8">
      <c r="B391" s="14"/>
      <c r="C391" s="61"/>
      <c r="D391" s="14">
        <v>28.8</v>
      </c>
      <c r="E391" s="14"/>
      <c r="F391" s="14">
        <v>36.6</v>
      </c>
      <c r="G391" s="14">
        <f t="shared" si="10"/>
        <v>7.8000000000000007</v>
      </c>
      <c r="H391" s="5"/>
    </row>
    <row r="392" spans="2:8">
      <c r="B392" s="14"/>
      <c r="C392" s="61"/>
      <c r="D392" s="14">
        <v>31</v>
      </c>
      <c r="E392" s="14"/>
      <c r="F392" s="14">
        <v>37</v>
      </c>
      <c r="G392" s="14">
        <f t="shared" si="10"/>
        <v>6</v>
      </c>
      <c r="H392" s="5"/>
    </row>
    <row r="393" spans="2:8">
      <c r="B393" s="14"/>
      <c r="C393" s="62"/>
      <c r="D393" s="14">
        <v>34</v>
      </c>
      <c r="E393" s="14"/>
      <c r="F393" s="14">
        <v>43</v>
      </c>
      <c r="G393" s="14">
        <f>F393-D393</f>
        <v>9</v>
      </c>
      <c r="H393" s="5"/>
    </row>
    <row r="394" spans="2:8">
      <c r="B394" s="14" t="s">
        <v>326</v>
      </c>
      <c r="C394" s="60" t="s">
        <v>200</v>
      </c>
      <c r="D394" s="14">
        <v>15.25</v>
      </c>
      <c r="E394" s="14">
        <v>13.25</v>
      </c>
      <c r="F394" s="14"/>
      <c r="G394" s="14">
        <f>E394-D394</f>
        <v>-2</v>
      </c>
      <c r="H394" s="5"/>
    </row>
    <row r="395" spans="2:8">
      <c r="B395" s="14"/>
      <c r="C395" s="61"/>
      <c r="D395" s="14">
        <v>12.4</v>
      </c>
      <c r="E395" s="14">
        <v>8</v>
      </c>
      <c r="F395" s="14"/>
      <c r="G395" s="14">
        <f>E395-D395</f>
        <v>-4.4000000000000004</v>
      </c>
      <c r="H395" s="5"/>
    </row>
    <row r="396" spans="2:8">
      <c r="B396" s="14"/>
      <c r="C396" s="62"/>
      <c r="D396" s="14">
        <v>10</v>
      </c>
      <c r="E396" s="14">
        <v>8</v>
      </c>
      <c r="F396" s="14"/>
      <c r="G396" s="14">
        <f>E396-D396</f>
        <v>-2</v>
      </c>
      <c r="H396" s="5"/>
    </row>
    <row r="397" spans="2:8">
      <c r="B397" s="14" t="s">
        <v>326</v>
      </c>
      <c r="C397" s="60" t="s">
        <v>152</v>
      </c>
      <c r="D397" s="14">
        <v>18.8</v>
      </c>
      <c r="E397" s="14"/>
      <c r="F397" s="14">
        <v>29</v>
      </c>
      <c r="G397" s="14">
        <f>F397-D397</f>
        <v>10.199999999999999</v>
      </c>
      <c r="H397" s="5"/>
    </row>
    <row r="398" spans="2:8">
      <c r="B398" s="14"/>
      <c r="C398" s="62"/>
      <c r="D398" s="14">
        <v>21</v>
      </c>
      <c r="E398" s="14"/>
      <c r="F398" s="14"/>
      <c r="G398" s="14"/>
      <c r="H398" s="14" t="s">
        <v>13</v>
      </c>
    </row>
    <row r="399" spans="2:8">
      <c r="B399" s="14" t="s">
        <v>327</v>
      </c>
      <c r="C399" s="35"/>
      <c r="D399" s="14"/>
      <c r="E399" s="14"/>
      <c r="F399" s="14">
        <v>30</v>
      </c>
      <c r="G399" s="14"/>
      <c r="H399" s="14"/>
    </row>
    <row r="400" spans="2:8">
      <c r="B400" s="14" t="s">
        <v>326</v>
      </c>
      <c r="C400" s="60" t="s">
        <v>156</v>
      </c>
      <c r="D400" s="14">
        <v>18.350000000000001</v>
      </c>
      <c r="E400" s="14">
        <v>6.85</v>
      </c>
      <c r="F400" s="14"/>
      <c r="G400" s="14">
        <f>E400-D400</f>
        <v>-11.500000000000002</v>
      </c>
      <c r="H400" s="14" t="s">
        <v>13</v>
      </c>
    </row>
    <row r="401" spans="2:8">
      <c r="B401" s="14"/>
      <c r="C401" s="61"/>
      <c r="D401" s="14"/>
      <c r="E401" s="14"/>
      <c r="F401" s="14"/>
      <c r="G401" s="14"/>
      <c r="H401" s="14"/>
    </row>
    <row r="402" spans="2:8">
      <c r="B402" s="60" t="s">
        <v>327</v>
      </c>
      <c r="C402" s="62"/>
      <c r="D402" s="14">
        <v>10</v>
      </c>
      <c r="E402" s="14">
        <v>7</v>
      </c>
      <c r="F402" s="14"/>
      <c r="G402" s="14">
        <f>E402-D402</f>
        <v>-3</v>
      </c>
      <c r="H402" s="14" t="s">
        <v>13</v>
      </c>
    </row>
    <row r="403" spans="2:8">
      <c r="B403" s="61"/>
      <c r="C403" s="36" t="s">
        <v>156</v>
      </c>
      <c r="D403" s="14">
        <v>6</v>
      </c>
      <c r="E403" s="14"/>
      <c r="F403" s="14">
        <v>11</v>
      </c>
      <c r="G403" s="14">
        <f>F403-D403</f>
        <v>5</v>
      </c>
      <c r="H403" s="14"/>
    </row>
    <row r="404" spans="2:8">
      <c r="B404" s="61"/>
      <c r="C404" s="36"/>
      <c r="D404" s="14">
        <v>5.9</v>
      </c>
      <c r="E404" s="14"/>
      <c r="F404" s="14">
        <v>11</v>
      </c>
      <c r="G404" s="14">
        <f>F404-D404</f>
        <v>5.0999999999999996</v>
      </c>
      <c r="H404" s="14"/>
    </row>
    <row r="405" spans="2:8">
      <c r="B405" s="61"/>
      <c r="C405" s="36" t="s">
        <v>331</v>
      </c>
      <c r="D405" s="14">
        <v>69</v>
      </c>
      <c r="E405" s="14">
        <v>63.35</v>
      </c>
      <c r="F405" s="14"/>
      <c r="G405" s="14">
        <f>E405-D405</f>
        <v>-5.6499999999999986</v>
      </c>
      <c r="H405" s="14"/>
    </row>
    <row r="406" spans="2:8">
      <c r="B406" s="61"/>
      <c r="C406" s="36" t="s">
        <v>331</v>
      </c>
      <c r="D406" s="14">
        <v>62</v>
      </c>
      <c r="E406" s="14"/>
      <c r="F406" s="14">
        <v>78.5</v>
      </c>
      <c r="G406" s="14">
        <f>F406-D406</f>
        <v>16.5</v>
      </c>
      <c r="H406" s="14"/>
    </row>
    <row r="407" spans="2:8">
      <c r="B407" s="61"/>
      <c r="C407" s="60" t="s">
        <v>332</v>
      </c>
      <c r="D407" s="14">
        <v>94</v>
      </c>
      <c r="E407" s="14"/>
      <c r="F407" s="14">
        <v>100</v>
      </c>
      <c r="G407" s="14">
        <f>F407-D407</f>
        <v>6</v>
      </c>
      <c r="H407" s="14" t="s">
        <v>6</v>
      </c>
    </row>
    <row r="408" spans="2:8">
      <c r="B408" s="61"/>
      <c r="C408" s="61"/>
      <c r="D408" s="14">
        <v>92</v>
      </c>
      <c r="E408" s="14"/>
      <c r="F408" s="14">
        <v>101</v>
      </c>
      <c r="G408" s="14">
        <f>F408-D408</f>
        <v>9</v>
      </c>
      <c r="H408" s="5"/>
    </row>
    <row r="409" spans="2:8">
      <c r="B409" s="61"/>
      <c r="C409" s="61"/>
      <c r="D409" s="14">
        <v>108</v>
      </c>
      <c r="E409" s="14"/>
      <c r="F409" s="14">
        <v>115.4</v>
      </c>
      <c r="G409" s="14">
        <f>F409-D409</f>
        <v>7.4000000000000057</v>
      </c>
      <c r="H409" s="5"/>
    </row>
    <row r="410" spans="2:8">
      <c r="B410" s="61"/>
      <c r="C410" s="61"/>
      <c r="D410" s="14">
        <v>110</v>
      </c>
      <c r="E410" s="14"/>
      <c r="F410" s="14">
        <v>115.35</v>
      </c>
      <c r="G410" s="14">
        <f>F410-D410</f>
        <v>5.3499999999999943</v>
      </c>
      <c r="H410" s="5"/>
    </row>
    <row r="411" spans="2:8">
      <c r="B411" s="61"/>
      <c r="C411" s="61"/>
      <c r="D411" s="14">
        <v>112</v>
      </c>
      <c r="E411" s="14">
        <v>109</v>
      </c>
      <c r="F411" s="14"/>
      <c r="G411" s="14">
        <f>E411-D411</f>
        <v>-3</v>
      </c>
      <c r="H411" s="5"/>
    </row>
    <row r="412" spans="2:8">
      <c r="B412" s="61"/>
      <c r="C412" s="61"/>
      <c r="D412" s="14">
        <v>106</v>
      </c>
      <c r="E412" s="14">
        <v>100</v>
      </c>
      <c r="F412" s="14"/>
      <c r="G412" s="14">
        <f>E412-D412</f>
        <v>-6</v>
      </c>
      <c r="H412" s="5"/>
    </row>
    <row r="413" spans="2:8">
      <c r="B413" s="61"/>
      <c r="C413" s="62"/>
      <c r="D413" s="14">
        <v>96.5</v>
      </c>
      <c r="E413" s="14">
        <v>90</v>
      </c>
      <c r="F413" s="14"/>
      <c r="G413" s="14"/>
      <c r="H413" s="5"/>
    </row>
    <row r="414" spans="2:8">
      <c r="B414" s="61"/>
      <c r="C414" s="60" t="s">
        <v>331</v>
      </c>
      <c r="D414" s="14">
        <v>70.599999999999994</v>
      </c>
      <c r="E414" s="14">
        <v>63</v>
      </c>
      <c r="F414" s="14"/>
      <c r="G414" s="14">
        <f>E414-D414</f>
        <v>-7.5999999999999943</v>
      </c>
      <c r="H414" s="5"/>
    </row>
    <row r="415" spans="2:8">
      <c r="B415" s="61"/>
      <c r="C415" s="61"/>
      <c r="D415" s="14">
        <v>67</v>
      </c>
      <c r="E415" s="14"/>
      <c r="F415" s="14">
        <v>74</v>
      </c>
      <c r="G415" s="14">
        <f>F415-D415</f>
        <v>7</v>
      </c>
      <c r="H415" s="5"/>
    </row>
    <row r="416" spans="2:8">
      <c r="B416" s="62"/>
      <c r="C416" s="62"/>
      <c r="D416" s="14">
        <v>79</v>
      </c>
      <c r="E416" s="14">
        <v>74</v>
      </c>
      <c r="F416" s="14"/>
      <c r="G416" s="14">
        <f>E416-D416</f>
        <v>-5</v>
      </c>
      <c r="H416" s="5"/>
    </row>
    <row r="417" spans="2:8">
      <c r="B417" s="14" t="s">
        <v>329</v>
      </c>
      <c r="C417" s="60" t="s">
        <v>331</v>
      </c>
      <c r="D417" s="14">
        <v>84.3</v>
      </c>
      <c r="E417" s="14"/>
      <c r="F417" s="14">
        <v>94</v>
      </c>
      <c r="G417" s="14">
        <f>F417-D417</f>
        <v>9.7000000000000028</v>
      </c>
      <c r="H417" s="5"/>
    </row>
    <row r="418" spans="2:8">
      <c r="B418" s="14"/>
      <c r="C418" s="61"/>
      <c r="D418" s="14">
        <v>85</v>
      </c>
      <c r="E418" s="14"/>
      <c r="F418" s="14">
        <v>96</v>
      </c>
      <c r="G418" s="14"/>
      <c r="H418" s="5"/>
    </row>
    <row r="419" spans="2:8">
      <c r="B419" s="14"/>
      <c r="C419" s="61"/>
      <c r="D419" s="14">
        <v>94</v>
      </c>
      <c r="E419" s="14"/>
      <c r="F419" s="14">
        <v>102.5</v>
      </c>
      <c r="G419" s="14">
        <f>F419-D419</f>
        <v>8.5</v>
      </c>
      <c r="H419" s="5"/>
    </row>
    <row r="420" spans="2:8">
      <c r="B420" s="14"/>
      <c r="C420" s="62"/>
      <c r="D420" s="14">
        <v>97</v>
      </c>
      <c r="E420" s="14">
        <v>86</v>
      </c>
      <c r="F420" s="14"/>
      <c r="G420" s="14">
        <f>E420-D420</f>
        <v>-11</v>
      </c>
      <c r="H420" s="5"/>
    </row>
    <row r="421" spans="2:8">
      <c r="B421" s="14"/>
      <c r="C421" s="60" t="s">
        <v>332</v>
      </c>
      <c r="D421" s="14">
        <v>76</v>
      </c>
      <c r="E421" s="14">
        <v>70</v>
      </c>
      <c r="F421" s="14"/>
      <c r="G421" s="14">
        <f>E421-D421</f>
        <v>-6</v>
      </c>
      <c r="H421" s="5"/>
    </row>
    <row r="422" spans="2:8">
      <c r="B422" s="14"/>
      <c r="C422" s="61"/>
      <c r="D422" s="14">
        <v>62</v>
      </c>
      <c r="E422" s="14"/>
      <c r="F422" s="14">
        <v>68</v>
      </c>
      <c r="G422" s="14">
        <f>F422-D422</f>
        <v>6</v>
      </c>
      <c r="H422" s="5"/>
    </row>
    <row r="423" spans="2:8">
      <c r="B423" s="14"/>
      <c r="C423" s="61"/>
      <c r="D423" s="14">
        <v>72</v>
      </c>
      <c r="E423" s="14"/>
      <c r="F423" s="14">
        <v>84.6</v>
      </c>
      <c r="G423" s="14">
        <f>F423-D423</f>
        <v>12.599999999999994</v>
      </c>
      <c r="H423" s="5"/>
    </row>
    <row r="424" spans="2:8">
      <c r="B424" s="14"/>
      <c r="C424" s="62"/>
      <c r="D424" s="14">
        <v>74</v>
      </c>
      <c r="E424" s="14"/>
      <c r="F424" s="14">
        <v>88</v>
      </c>
      <c r="G424" s="14">
        <f>F424-D424</f>
        <v>14</v>
      </c>
      <c r="H424" s="5"/>
    </row>
    <row r="425" spans="2:8">
      <c r="B425" s="14"/>
      <c r="C425" s="1"/>
      <c r="D425" s="14"/>
      <c r="E425" s="5" t="s">
        <v>44</v>
      </c>
      <c r="F425" s="14"/>
      <c r="G425" s="5">
        <f>SUM(G260:G424)</f>
        <v>563.35000000000014</v>
      </c>
      <c r="H425" s="5">
        <f>G425*75</f>
        <v>42251.250000000007</v>
      </c>
    </row>
    <row r="428" spans="2:8">
      <c r="B428" s="5" t="s">
        <v>334</v>
      </c>
      <c r="C428" s="5">
        <v>2017</v>
      </c>
      <c r="D428" s="14"/>
      <c r="E428" s="14"/>
      <c r="F428" s="14"/>
      <c r="G428" s="14"/>
      <c r="H428" s="14"/>
    </row>
    <row r="429" spans="2:8">
      <c r="B429" s="14"/>
      <c r="C429" s="14"/>
      <c r="D429" s="14"/>
      <c r="E429" s="21"/>
      <c r="F429" s="21"/>
      <c r="G429" s="21" t="s">
        <v>4</v>
      </c>
      <c r="H429" s="22" t="s">
        <v>9</v>
      </c>
    </row>
    <row r="430" spans="2:8">
      <c r="B430" s="2" t="s">
        <v>0</v>
      </c>
      <c r="C430" s="2" t="s">
        <v>1</v>
      </c>
      <c r="D430" s="2" t="s">
        <v>10</v>
      </c>
      <c r="E430" s="2" t="s">
        <v>7</v>
      </c>
      <c r="F430" s="2" t="s">
        <v>11</v>
      </c>
      <c r="G430" s="2" t="s">
        <v>12</v>
      </c>
      <c r="H430" s="23"/>
    </row>
    <row r="431" spans="2:8">
      <c r="B431" s="1" t="s">
        <v>335</v>
      </c>
      <c r="C431" s="1" t="s">
        <v>200</v>
      </c>
      <c r="D431" s="14">
        <v>92</v>
      </c>
      <c r="E431" s="14">
        <v>88.6</v>
      </c>
      <c r="F431" s="14"/>
      <c r="G431" s="14">
        <f>E431-D431</f>
        <v>-3.4000000000000057</v>
      </c>
      <c r="H431" s="14"/>
    </row>
    <row r="432" spans="2:8">
      <c r="B432" s="14"/>
      <c r="C432" s="1" t="s">
        <v>152</v>
      </c>
      <c r="D432" s="14">
        <v>51</v>
      </c>
      <c r="E432" s="14">
        <v>58</v>
      </c>
      <c r="F432" s="14"/>
      <c r="G432" s="14">
        <f>D432-E432</f>
        <v>-7</v>
      </c>
      <c r="H432" s="14"/>
    </row>
    <row r="433" spans="2:8">
      <c r="B433" s="14"/>
      <c r="C433" s="1" t="s">
        <v>200</v>
      </c>
      <c r="D433" s="14">
        <v>94</v>
      </c>
      <c r="E433" s="14">
        <v>92</v>
      </c>
      <c r="F433" s="14"/>
      <c r="G433" s="14">
        <f t="shared" ref="G433" si="11">E433-D433</f>
        <v>-2</v>
      </c>
      <c r="H433" s="14"/>
    </row>
    <row r="434" spans="2:8">
      <c r="B434" s="14"/>
      <c r="C434" s="1" t="s">
        <v>152</v>
      </c>
      <c r="D434" s="15">
        <v>64</v>
      </c>
      <c r="E434" s="14"/>
      <c r="F434" s="14">
        <v>68</v>
      </c>
      <c r="G434" s="14">
        <f>F434-D434</f>
        <v>4</v>
      </c>
      <c r="H434" s="14"/>
    </row>
    <row r="435" spans="2:8">
      <c r="B435" s="14"/>
      <c r="C435" s="1" t="s">
        <v>293</v>
      </c>
      <c r="D435" s="15">
        <v>44</v>
      </c>
      <c r="E435" s="14"/>
      <c r="F435" s="14">
        <v>52</v>
      </c>
      <c r="G435" s="14">
        <f>F435-D435</f>
        <v>8</v>
      </c>
      <c r="H435" s="14"/>
    </row>
    <row r="436" spans="2:8">
      <c r="B436" s="14" t="s">
        <v>335</v>
      </c>
      <c r="C436" s="14" t="s">
        <v>293</v>
      </c>
      <c r="D436" s="15">
        <v>44.2</v>
      </c>
      <c r="E436" s="14"/>
      <c r="F436" s="14"/>
      <c r="G436" s="14"/>
      <c r="H436" s="14" t="s">
        <v>13</v>
      </c>
    </row>
    <row r="437" spans="2:8">
      <c r="B437" s="14" t="s">
        <v>336</v>
      </c>
      <c r="C437" s="14" t="s">
        <v>293</v>
      </c>
      <c r="D437" s="15"/>
      <c r="E437" s="14"/>
      <c r="F437" s="14">
        <v>59</v>
      </c>
      <c r="G437" s="14">
        <f>F437-D436</f>
        <v>14.799999999999997</v>
      </c>
      <c r="H437" s="14"/>
    </row>
    <row r="438" spans="2:8">
      <c r="B438" s="14"/>
      <c r="C438" s="14"/>
      <c r="D438" s="15">
        <v>61</v>
      </c>
      <c r="E438" s="14"/>
      <c r="F438" s="14">
        <v>66</v>
      </c>
      <c r="G438" s="14">
        <f>F438-D438</f>
        <v>5</v>
      </c>
      <c r="H438" s="14"/>
    </row>
    <row r="439" spans="2:8">
      <c r="B439" s="14"/>
      <c r="C439" s="14"/>
      <c r="D439" s="15">
        <v>61</v>
      </c>
      <c r="E439" s="14"/>
      <c r="F439" s="14">
        <v>68</v>
      </c>
      <c r="G439" s="14">
        <f>F439-D439</f>
        <v>7</v>
      </c>
      <c r="H439" s="14"/>
    </row>
    <row r="440" spans="2:8">
      <c r="B440" s="14" t="s">
        <v>336</v>
      </c>
      <c r="C440" s="14" t="s">
        <v>337</v>
      </c>
      <c r="D440" s="15">
        <v>48.75</v>
      </c>
      <c r="E440" s="14"/>
      <c r="F440" s="14"/>
      <c r="G440" s="14"/>
      <c r="H440" s="14" t="s">
        <v>13</v>
      </c>
    </row>
    <row r="441" spans="2:8">
      <c r="B441" s="14" t="s">
        <v>338</v>
      </c>
      <c r="C441" s="14"/>
      <c r="D441" s="15"/>
      <c r="E441" s="14">
        <v>33</v>
      </c>
      <c r="F441" s="14"/>
      <c r="G441" s="14">
        <f>E441-D440</f>
        <v>-15.75</v>
      </c>
      <c r="H441" s="14"/>
    </row>
    <row r="442" spans="2:8">
      <c r="B442" s="14" t="s">
        <v>336</v>
      </c>
      <c r="C442" s="14"/>
      <c r="D442" s="15">
        <v>41.8</v>
      </c>
      <c r="E442" s="14"/>
      <c r="F442" s="14"/>
      <c r="G442" s="14"/>
      <c r="H442" s="14" t="s">
        <v>13</v>
      </c>
    </row>
    <row r="443" spans="2:8">
      <c r="B443" s="14" t="s">
        <v>339</v>
      </c>
      <c r="C443" s="14"/>
      <c r="D443" s="15"/>
      <c r="E443" s="14">
        <v>31</v>
      </c>
      <c r="F443" s="14"/>
      <c r="G443" s="14">
        <f>E443-D442</f>
        <v>-10.799999999999997</v>
      </c>
      <c r="H443" s="14"/>
    </row>
    <row r="444" spans="2:8">
      <c r="B444" s="14" t="s">
        <v>336</v>
      </c>
      <c r="C444" s="14" t="s">
        <v>293</v>
      </c>
      <c r="D444" s="15">
        <v>61</v>
      </c>
      <c r="E444" s="14"/>
      <c r="F444" s="14"/>
      <c r="G444" s="14"/>
      <c r="H444" s="14" t="s">
        <v>13</v>
      </c>
    </row>
    <row r="445" spans="2:8">
      <c r="B445" s="14" t="s">
        <v>338</v>
      </c>
      <c r="C445" s="14"/>
      <c r="D445" s="15"/>
      <c r="E445" s="14"/>
      <c r="F445" s="14">
        <v>74</v>
      </c>
      <c r="G445" s="14">
        <f>F445-D444</f>
        <v>13</v>
      </c>
      <c r="H445" s="14"/>
    </row>
    <row r="446" spans="2:8">
      <c r="B446" s="14" t="s">
        <v>339</v>
      </c>
      <c r="C446" s="14" t="s">
        <v>293</v>
      </c>
      <c r="D446" s="15">
        <v>68</v>
      </c>
      <c r="E446" s="14"/>
      <c r="F446" s="14">
        <v>91</v>
      </c>
      <c r="G446" s="14">
        <f>F446-D446</f>
        <v>23</v>
      </c>
      <c r="H446" s="14"/>
    </row>
    <row r="447" spans="2:8">
      <c r="B447" s="14" t="s">
        <v>339</v>
      </c>
      <c r="C447" s="14" t="s">
        <v>293</v>
      </c>
      <c r="D447" s="15">
        <v>75</v>
      </c>
      <c r="E447" s="14"/>
      <c r="F447" s="14"/>
      <c r="G447" s="14"/>
      <c r="H447" s="14" t="s">
        <v>13</v>
      </c>
    </row>
    <row r="448" spans="2:8">
      <c r="B448" s="14" t="s">
        <v>340</v>
      </c>
      <c r="C448" s="14"/>
      <c r="D448" s="15"/>
      <c r="E448" s="14"/>
      <c r="F448" s="14">
        <v>96</v>
      </c>
      <c r="G448" s="14">
        <f>F448-D447</f>
        <v>21</v>
      </c>
      <c r="H448" s="14"/>
    </row>
    <row r="449" spans="2:8">
      <c r="B449" s="14" t="s">
        <v>340</v>
      </c>
      <c r="C449" s="14"/>
      <c r="D449" s="15">
        <v>80</v>
      </c>
      <c r="E449" s="14"/>
      <c r="F449" s="14">
        <v>102</v>
      </c>
      <c r="G449" s="14">
        <f>F449-D449</f>
        <v>22</v>
      </c>
      <c r="H449" s="14"/>
    </row>
    <row r="450" spans="2:8">
      <c r="B450" s="14" t="s">
        <v>340</v>
      </c>
      <c r="C450" s="14" t="s">
        <v>203</v>
      </c>
      <c r="D450" s="15">
        <v>50</v>
      </c>
      <c r="E450" s="14"/>
      <c r="F450" s="14"/>
      <c r="G450" s="14"/>
      <c r="H450" s="14" t="s">
        <v>13</v>
      </c>
    </row>
    <row r="451" spans="2:8">
      <c r="B451" s="14" t="s">
        <v>341</v>
      </c>
      <c r="C451" s="14"/>
      <c r="D451" s="15"/>
      <c r="E451" s="14">
        <v>41</v>
      </c>
      <c r="F451" s="14"/>
      <c r="G451" s="14">
        <f>E451-D450</f>
        <v>-9</v>
      </c>
      <c r="H451" s="14"/>
    </row>
    <row r="452" spans="2:8">
      <c r="B452" s="14" t="s">
        <v>340</v>
      </c>
      <c r="C452" s="14" t="s">
        <v>309</v>
      </c>
      <c r="D452" s="15">
        <v>29.8</v>
      </c>
      <c r="E452" s="14"/>
      <c r="F452" s="14"/>
      <c r="G452" s="14"/>
      <c r="H452" s="14" t="s">
        <v>13</v>
      </c>
    </row>
    <row r="453" spans="2:8">
      <c r="B453" s="14" t="s">
        <v>341</v>
      </c>
      <c r="C453" s="14"/>
      <c r="D453" s="15"/>
      <c r="E453" s="14">
        <v>30</v>
      </c>
      <c r="F453" s="14"/>
      <c r="G453" s="14">
        <f>E453-D452</f>
        <v>0.19999999999999929</v>
      </c>
      <c r="H453" s="14"/>
    </row>
    <row r="454" spans="2:8">
      <c r="B454" s="14" t="s">
        <v>341</v>
      </c>
      <c r="C454" s="14" t="s">
        <v>293</v>
      </c>
      <c r="D454" s="15">
        <v>102.8</v>
      </c>
      <c r="E454" s="14">
        <v>93</v>
      </c>
      <c r="F454" s="14"/>
      <c r="G454" s="14">
        <f>E454-D454</f>
        <v>-9.7999999999999972</v>
      </c>
      <c r="H454" s="14"/>
    </row>
    <row r="455" spans="2:8">
      <c r="B455" s="14"/>
      <c r="C455" s="14" t="s">
        <v>203</v>
      </c>
      <c r="D455" s="15">
        <v>45.5</v>
      </c>
      <c r="E455" s="14">
        <v>42.3</v>
      </c>
      <c r="F455" s="14"/>
      <c r="G455" s="14">
        <f>E455-D455</f>
        <v>-3.2000000000000028</v>
      </c>
      <c r="H455" s="14"/>
    </row>
    <row r="456" spans="2:8">
      <c r="B456" s="14" t="s">
        <v>341</v>
      </c>
      <c r="C456" s="14" t="s">
        <v>293</v>
      </c>
      <c r="D456" s="15">
        <v>94.6</v>
      </c>
      <c r="E456" s="14"/>
      <c r="F456" s="14"/>
      <c r="G456" s="14"/>
      <c r="H456" s="14" t="s">
        <v>13</v>
      </c>
    </row>
    <row r="457" spans="2:8">
      <c r="B457" s="14" t="s">
        <v>342</v>
      </c>
      <c r="C457" s="14"/>
      <c r="D457" s="15"/>
      <c r="E457" s="14"/>
      <c r="F457" s="14">
        <v>126</v>
      </c>
      <c r="G457" s="14">
        <f>F457-D456</f>
        <v>31.400000000000006</v>
      </c>
      <c r="H457" s="14"/>
    </row>
    <row r="458" spans="2:8">
      <c r="B458" s="14" t="s">
        <v>342</v>
      </c>
      <c r="C458" s="14" t="s">
        <v>310</v>
      </c>
      <c r="D458" s="15">
        <v>85.5</v>
      </c>
      <c r="E458" s="14"/>
      <c r="F458" s="14">
        <v>100.3</v>
      </c>
      <c r="G458" s="14">
        <f>F458-D458</f>
        <v>14.799999999999997</v>
      </c>
      <c r="H458" s="14"/>
    </row>
    <row r="459" spans="2:8">
      <c r="B459" s="14"/>
      <c r="C459" s="14" t="s">
        <v>293</v>
      </c>
      <c r="D459" s="15">
        <v>109.8</v>
      </c>
      <c r="E459" s="14">
        <v>101</v>
      </c>
      <c r="F459" s="14"/>
      <c r="G459" s="14">
        <f>E459-D459</f>
        <v>-8.7999999999999972</v>
      </c>
      <c r="H459" s="14"/>
    </row>
    <row r="460" spans="2:8">
      <c r="B460" s="14"/>
      <c r="C460" s="14" t="s">
        <v>310</v>
      </c>
      <c r="D460" s="15">
        <v>106</v>
      </c>
      <c r="E460" s="14"/>
      <c r="F460" s="14">
        <v>113</v>
      </c>
      <c r="G460" s="14">
        <f t="shared" ref="G460:G468" si="12">F460-D460</f>
        <v>7</v>
      </c>
      <c r="H460" s="14"/>
    </row>
    <row r="461" spans="2:8">
      <c r="B461" s="14"/>
      <c r="C461" s="14"/>
      <c r="D461" s="15">
        <v>106.5</v>
      </c>
      <c r="E461" s="14"/>
      <c r="F461" s="14">
        <v>129.4</v>
      </c>
      <c r="G461" s="14">
        <f t="shared" si="12"/>
        <v>22.900000000000006</v>
      </c>
      <c r="H461" s="14"/>
    </row>
    <row r="462" spans="2:8">
      <c r="B462" s="14"/>
      <c r="C462" s="14"/>
      <c r="D462" s="15">
        <v>131</v>
      </c>
      <c r="E462" s="14"/>
      <c r="F462" s="14">
        <v>138</v>
      </c>
      <c r="G462" s="14">
        <f t="shared" si="12"/>
        <v>7</v>
      </c>
      <c r="H462" s="14"/>
    </row>
    <row r="463" spans="2:8">
      <c r="B463" s="14"/>
      <c r="C463" s="14"/>
      <c r="D463" s="15">
        <v>129</v>
      </c>
      <c r="E463" s="14"/>
      <c r="F463" s="14">
        <v>150</v>
      </c>
      <c r="G463" s="14">
        <f t="shared" si="12"/>
        <v>21</v>
      </c>
      <c r="H463" s="14"/>
    </row>
    <row r="464" spans="2:8">
      <c r="B464" s="14"/>
      <c r="C464" s="14"/>
      <c r="D464" s="15">
        <v>152</v>
      </c>
      <c r="E464" s="14"/>
      <c r="F464" s="14">
        <v>158</v>
      </c>
      <c r="G464" s="14">
        <f t="shared" si="12"/>
        <v>6</v>
      </c>
      <c r="H464" s="14"/>
    </row>
    <row r="465" spans="2:8">
      <c r="B465" s="14"/>
      <c r="C465" s="14" t="s">
        <v>293</v>
      </c>
      <c r="D465" s="15">
        <v>75</v>
      </c>
      <c r="E465" s="14"/>
      <c r="F465" s="14">
        <v>78</v>
      </c>
      <c r="G465" s="14">
        <f t="shared" si="12"/>
        <v>3</v>
      </c>
      <c r="H465" s="14"/>
    </row>
    <row r="466" spans="2:8">
      <c r="B466" s="14"/>
      <c r="C466" s="14" t="s">
        <v>310</v>
      </c>
      <c r="D466" s="15">
        <v>141</v>
      </c>
      <c r="E466" s="14"/>
      <c r="F466" s="14">
        <v>143</v>
      </c>
      <c r="G466" s="14">
        <f t="shared" si="12"/>
        <v>2</v>
      </c>
      <c r="H466" s="14"/>
    </row>
    <row r="467" spans="2:8">
      <c r="B467" s="14"/>
      <c r="C467" s="14"/>
      <c r="D467" s="15">
        <v>133</v>
      </c>
      <c r="E467" s="14"/>
      <c r="F467" s="14">
        <v>139</v>
      </c>
      <c r="G467" s="14">
        <f t="shared" si="12"/>
        <v>6</v>
      </c>
      <c r="H467" s="14"/>
    </row>
    <row r="468" spans="2:8">
      <c r="B468" s="1" t="s">
        <v>343</v>
      </c>
      <c r="C468" s="1" t="s">
        <v>310</v>
      </c>
      <c r="D468" s="15">
        <v>117</v>
      </c>
      <c r="E468" s="14"/>
      <c r="F468" s="14">
        <v>130.5</v>
      </c>
      <c r="G468" s="14">
        <f t="shared" si="12"/>
        <v>13.5</v>
      </c>
      <c r="H468" s="14"/>
    </row>
    <row r="469" spans="2:8">
      <c r="B469" s="14"/>
      <c r="C469" s="1" t="s">
        <v>310</v>
      </c>
      <c r="D469" s="15">
        <v>122</v>
      </c>
      <c r="E469" s="14">
        <v>93</v>
      </c>
      <c r="F469" s="14"/>
      <c r="G469" s="14">
        <f>E469-D469</f>
        <v>-29</v>
      </c>
      <c r="H469" s="14"/>
    </row>
    <row r="470" spans="2:8">
      <c r="B470" s="14"/>
      <c r="C470" s="14"/>
      <c r="D470" s="15">
        <v>113</v>
      </c>
      <c r="E470" s="14">
        <v>93</v>
      </c>
      <c r="F470" s="14"/>
      <c r="G470" s="14">
        <f>E470-D470</f>
        <v>-20</v>
      </c>
      <c r="H470" s="1"/>
    </row>
    <row r="471" spans="2:8">
      <c r="B471" s="14"/>
      <c r="C471" s="14"/>
      <c r="D471" s="15">
        <v>105</v>
      </c>
      <c r="E471" s="14">
        <v>93</v>
      </c>
      <c r="F471" s="14"/>
      <c r="G471" s="14">
        <f>E471-D471</f>
        <v>-12</v>
      </c>
      <c r="H471" s="1"/>
    </row>
    <row r="472" spans="2:8">
      <c r="B472" s="14"/>
      <c r="C472" s="1" t="s">
        <v>293</v>
      </c>
      <c r="D472" s="15">
        <v>96</v>
      </c>
      <c r="E472" s="14">
        <v>91</v>
      </c>
      <c r="F472" s="14"/>
      <c r="G472" s="14">
        <f t="shared" ref="G472" si="13">E472-D472</f>
        <v>-5</v>
      </c>
      <c r="H472" s="1"/>
    </row>
    <row r="473" spans="2:8">
      <c r="B473" s="14" t="s">
        <v>343</v>
      </c>
      <c r="C473" s="14" t="s">
        <v>310</v>
      </c>
      <c r="D473" s="15">
        <v>86</v>
      </c>
      <c r="E473" s="14"/>
      <c r="F473" s="14"/>
      <c r="G473" s="14"/>
      <c r="H473" s="14" t="s">
        <v>13</v>
      </c>
    </row>
    <row r="474" spans="2:8">
      <c r="B474" s="1" t="s">
        <v>344</v>
      </c>
      <c r="C474" s="14" t="s">
        <v>310</v>
      </c>
      <c r="D474" s="15"/>
      <c r="E474" s="14">
        <v>41</v>
      </c>
      <c r="F474" s="14"/>
      <c r="G474" s="14">
        <f>E474-D473</f>
        <v>-45</v>
      </c>
      <c r="H474" s="1"/>
    </row>
    <row r="475" spans="2:8">
      <c r="B475" s="14"/>
      <c r="C475" s="14" t="s">
        <v>310</v>
      </c>
      <c r="D475" s="15">
        <v>57</v>
      </c>
      <c r="E475" s="14">
        <v>41</v>
      </c>
      <c r="F475" s="14"/>
      <c r="G475" s="14">
        <f>E475-D475</f>
        <v>-16</v>
      </c>
      <c r="H475" s="1"/>
    </row>
    <row r="476" spans="2:8">
      <c r="B476" s="1" t="s">
        <v>344</v>
      </c>
      <c r="C476" s="1" t="s">
        <v>345</v>
      </c>
      <c r="D476" s="15">
        <v>62</v>
      </c>
      <c r="E476" s="14"/>
      <c r="F476" s="14">
        <v>64</v>
      </c>
      <c r="G476" s="14">
        <f>F476-D476</f>
        <v>2</v>
      </c>
      <c r="H476" s="1"/>
    </row>
    <row r="477" spans="2:8">
      <c r="B477" s="1" t="s">
        <v>346</v>
      </c>
      <c r="C477" s="1" t="s">
        <v>310</v>
      </c>
      <c r="D477" s="15">
        <v>30.5</v>
      </c>
      <c r="E477" s="14"/>
      <c r="F477" s="14"/>
      <c r="G477" s="14"/>
      <c r="H477" s="1"/>
    </row>
    <row r="478" spans="2:8">
      <c r="B478" s="1"/>
      <c r="C478" s="1"/>
      <c r="D478" s="15"/>
      <c r="E478" s="14"/>
      <c r="F478" s="14">
        <v>40.4</v>
      </c>
      <c r="G478" s="14">
        <f>F478-D477</f>
        <v>9.8999999999999986</v>
      </c>
      <c r="H478" s="1"/>
    </row>
    <row r="479" spans="2:8">
      <c r="B479" s="1" t="s">
        <v>346</v>
      </c>
      <c r="C479" s="63" t="s">
        <v>345</v>
      </c>
      <c r="D479" s="15">
        <v>91</v>
      </c>
      <c r="E479" s="14"/>
      <c r="F479" s="14">
        <v>99.8</v>
      </c>
      <c r="G479" s="14">
        <f>F479-D479</f>
        <v>8.7999999999999972</v>
      </c>
      <c r="H479" s="1"/>
    </row>
    <row r="480" spans="2:8">
      <c r="B480" s="1"/>
      <c r="C480" s="64"/>
      <c r="D480" s="15">
        <v>90</v>
      </c>
      <c r="E480" s="14">
        <v>82</v>
      </c>
      <c r="F480" s="14"/>
      <c r="G480" s="14">
        <f>E480-D480</f>
        <v>-8</v>
      </c>
      <c r="H480" s="1"/>
    </row>
    <row r="481" spans="2:8">
      <c r="B481" s="1"/>
      <c r="C481" s="64"/>
      <c r="D481" s="15">
        <v>85</v>
      </c>
      <c r="E481" s="14"/>
      <c r="F481" s="14">
        <v>95.25</v>
      </c>
      <c r="G481" s="14">
        <f>F481-D481</f>
        <v>10.25</v>
      </c>
      <c r="H481" s="1"/>
    </row>
    <row r="482" spans="2:8">
      <c r="B482" s="1"/>
      <c r="C482" s="64"/>
      <c r="D482" s="15">
        <v>73</v>
      </c>
      <c r="E482" s="14"/>
      <c r="F482" s="14">
        <v>99.5</v>
      </c>
      <c r="G482" s="14">
        <f>F482-D482</f>
        <v>26.5</v>
      </c>
      <c r="H482" s="1"/>
    </row>
    <row r="483" spans="2:8">
      <c r="B483" s="1"/>
      <c r="C483" s="64"/>
      <c r="D483" s="15">
        <v>75</v>
      </c>
      <c r="E483" s="14"/>
      <c r="F483" s="14">
        <v>81</v>
      </c>
      <c r="G483" s="14">
        <f>F483-D483</f>
        <v>6</v>
      </c>
      <c r="H483" s="1"/>
    </row>
    <row r="484" spans="2:8">
      <c r="B484" s="1"/>
      <c r="C484" s="65"/>
      <c r="D484" s="15">
        <v>96</v>
      </c>
      <c r="E484" s="14"/>
      <c r="F484" s="14">
        <v>99.5</v>
      </c>
      <c r="G484" s="14">
        <f>F484-D484</f>
        <v>3.5</v>
      </c>
      <c r="H484" s="1"/>
    </row>
    <row r="485" spans="2:8">
      <c r="B485" s="1" t="s">
        <v>346</v>
      </c>
      <c r="C485" s="1" t="s">
        <v>347</v>
      </c>
      <c r="D485" s="15">
        <v>59.5</v>
      </c>
      <c r="E485" s="14"/>
      <c r="F485" s="14"/>
      <c r="G485" s="14"/>
      <c r="H485" s="1" t="s">
        <v>13</v>
      </c>
    </row>
    <row r="486" spans="2:8">
      <c r="B486" s="1" t="s">
        <v>348</v>
      </c>
      <c r="C486" s="1" t="s">
        <v>347</v>
      </c>
      <c r="D486" s="15"/>
      <c r="E486" s="14"/>
      <c r="F486" s="14">
        <v>77.400000000000006</v>
      </c>
      <c r="G486" s="14">
        <f>F486-D485</f>
        <v>17.900000000000006</v>
      </c>
      <c r="H486" s="1"/>
    </row>
    <row r="487" spans="2:8">
      <c r="B487" s="1" t="s">
        <v>348</v>
      </c>
      <c r="C487" s="1" t="s">
        <v>345</v>
      </c>
      <c r="D487" s="15">
        <v>95</v>
      </c>
      <c r="E487" s="14">
        <v>84.4</v>
      </c>
      <c r="F487" s="14"/>
      <c r="G487" s="14">
        <f>E487-D487</f>
        <v>-10.599999999999994</v>
      </c>
      <c r="H487" s="1"/>
    </row>
    <row r="488" spans="2:8">
      <c r="B488" s="1"/>
      <c r="C488" s="1"/>
      <c r="D488" s="15">
        <v>96</v>
      </c>
      <c r="E488" s="14"/>
      <c r="F488" s="14">
        <v>93</v>
      </c>
      <c r="G488" s="14">
        <f>F488-D488</f>
        <v>-3</v>
      </c>
      <c r="H488" s="1"/>
    </row>
    <row r="489" spans="2:8">
      <c r="B489" s="1"/>
      <c r="C489" s="1"/>
      <c r="D489" s="15">
        <v>90</v>
      </c>
      <c r="E489" s="14"/>
      <c r="F489" s="14">
        <v>95</v>
      </c>
      <c r="G489" s="14">
        <f t="shared" ref="G489:G490" si="14">F489-D489</f>
        <v>5</v>
      </c>
      <c r="H489" s="1"/>
    </row>
    <row r="490" spans="2:8">
      <c r="B490" s="1"/>
      <c r="C490" s="1"/>
      <c r="D490" s="15">
        <v>84</v>
      </c>
      <c r="E490" s="14"/>
      <c r="F490" s="14">
        <v>95</v>
      </c>
      <c r="G490" s="14">
        <f t="shared" si="14"/>
        <v>11</v>
      </c>
      <c r="H490" s="1"/>
    </row>
    <row r="491" spans="2:8">
      <c r="B491" s="1"/>
      <c r="C491" s="1" t="s">
        <v>349</v>
      </c>
      <c r="D491" s="15">
        <v>56.7</v>
      </c>
      <c r="E491" s="14">
        <v>55.9</v>
      </c>
      <c r="F491" s="14"/>
      <c r="G491" s="14">
        <f>E491-D491</f>
        <v>-0.80000000000000426</v>
      </c>
      <c r="H491" s="1"/>
    </row>
    <row r="492" spans="2:8">
      <c r="B492" s="1"/>
      <c r="C492" s="1"/>
      <c r="D492" s="15">
        <v>61</v>
      </c>
      <c r="E492" s="14"/>
      <c r="F492" s="14">
        <v>66</v>
      </c>
      <c r="G492" s="14">
        <f>F492-D492</f>
        <v>5</v>
      </c>
      <c r="H492" s="1"/>
    </row>
    <row r="493" spans="2:8">
      <c r="B493" s="1"/>
      <c r="C493" s="1"/>
      <c r="D493" s="15">
        <v>54</v>
      </c>
      <c r="E493" s="14"/>
      <c r="F493" s="14">
        <v>64</v>
      </c>
      <c r="G493" s="14">
        <f t="shared" ref="G493:G494" si="15">F493-D493</f>
        <v>10</v>
      </c>
      <c r="H493" s="1"/>
    </row>
    <row r="494" spans="2:8">
      <c r="B494" s="1"/>
      <c r="C494" s="1"/>
      <c r="D494" s="15">
        <v>58</v>
      </c>
      <c r="E494" s="14"/>
      <c r="F494" s="14">
        <v>63</v>
      </c>
      <c r="G494" s="14">
        <f t="shared" si="15"/>
        <v>5</v>
      </c>
      <c r="H494" s="1"/>
    </row>
    <row r="495" spans="2:8">
      <c r="B495" s="1" t="s">
        <v>348</v>
      </c>
      <c r="C495" s="63" t="s">
        <v>347</v>
      </c>
      <c r="D495" s="15">
        <v>60.5</v>
      </c>
      <c r="E495" s="14"/>
      <c r="F495" s="14"/>
      <c r="G495" s="14"/>
      <c r="H495" s="1" t="s">
        <v>13</v>
      </c>
    </row>
    <row r="496" spans="2:8">
      <c r="B496" s="1" t="s">
        <v>350</v>
      </c>
      <c r="C496" s="64"/>
      <c r="D496" s="15"/>
      <c r="E496" s="14"/>
      <c r="F496" s="14">
        <v>77</v>
      </c>
      <c r="G496" s="14">
        <f>F496-D495</f>
        <v>16.5</v>
      </c>
      <c r="H496" s="1"/>
    </row>
    <row r="497" spans="2:8">
      <c r="B497" s="1"/>
      <c r="C497" s="65"/>
      <c r="D497" s="15">
        <v>77</v>
      </c>
      <c r="E497" s="14"/>
      <c r="F497" s="14">
        <v>85.5</v>
      </c>
      <c r="G497" s="14">
        <f t="shared" ref="G497:G502" si="16">F497-D497</f>
        <v>8.5</v>
      </c>
      <c r="H497" s="1"/>
    </row>
    <row r="498" spans="2:8">
      <c r="B498" s="1" t="s">
        <v>350</v>
      </c>
      <c r="C498" s="63" t="s">
        <v>345</v>
      </c>
      <c r="D498" s="15">
        <v>55.5</v>
      </c>
      <c r="E498" s="14"/>
      <c r="F498" s="14">
        <v>75.5</v>
      </c>
      <c r="G498" s="14">
        <f t="shared" si="16"/>
        <v>20</v>
      </c>
      <c r="H498" s="1"/>
    </row>
    <row r="499" spans="2:8">
      <c r="B499" s="1"/>
      <c r="C499" s="64"/>
      <c r="D499" s="15">
        <v>57</v>
      </c>
      <c r="E499" s="14"/>
      <c r="F499" s="14">
        <v>82.5</v>
      </c>
      <c r="G499" s="14">
        <f t="shared" si="16"/>
        <v>25.5</v>
      </c>
      <c r="H499" s="1"/>
    </row>
    <row r="500" spans="2:8">
      <c r="B500" s="1"/>
      <c r="C500" s="64"/>
      <c r="D500" s="15">
        <v>63</v>
      </c>
      <c r="E500" s="14"/>
      <c r="F500" s="14">
        <v>80.2</v>
      </c>
      <c r="G500" s="14">
        <f t="shared" si="16"/>
        <v>17.200000000000003</v>
      </c>
      <c r="H500" s="1"/>
    </row>
    <row r="501" spans="2:8">
      <c r="B501" s="1"/>
      <c r="C501" s="65"/>
      <c r="D501" s="15">
        <v>73.400000000000006</v>
      </c>
      <c r="E501" s="14"/>
      <c r="F501" s="14">
        <v>80.2</v>
      </c>
      <c r="G501" s="14">
        <f t="shared" si="16"/>
        <v>6.7999999999999972</v>
      </c>
      <c r="H501" s="1"/>
    </row>
    <row r="502" spans="2:8">
      <c r="B502" s="1"/>
      <c r="C502" s="39"/>
      <c r="D502" s="15">
        <v>72.8</v>
      </c>
      <c r="E502" s="14"/>
      <c r="F502" s="14">
        <v>78.8</v>
      </c>
      <c r="G502" s="14">
        <f t="shared" si="16"/>
        <v>6</v>
      </c>
      <c r="H502" s="1"/>
    </row>
    <row r="503" spans="2:8">
      <c r="B503" s="14" t="s">
        <v>350</v>
      </c>
      <c r="C503" s="60" t="s">
        <v>345</v>
      </c>
      <c r="D503" s="15">
        <v>70</v>
      </c>
      <c r="E503" s="14"/>
      <c r="F503" s="14"/>
      <c r="G503" s="14"/>
      <c r="H503" s="14" t="s">
        <v>13</v>
      </c>
    </row>
    <row r="504" spans="2:8">
      <c r="B504" s="14" t="s">
        <v>354</v>
      </c>
      <c r="C504" s="61"/>
      <c r="D504" s="15"/>
      <c r="E504" s="14"/>
      <c r="F504" s="14">
        <v>60</v>
      </c>
      <c r="G504" s="14">
        <f>F504-D503</f>
        <v>-10</v>
      </c>
      <c r="H504" s="14"/>
    </row>
    <row r="505" spans="2:8">
      <c r="B505" s="14" t="s">
        <v>351</v>
      </c>
      <c r="C505" s="61"/>
      <c r="D505" s="15">
        <v>46</v>
      </c>
      <c r="E505" s="14"/>
      <c r="F505" s="14"/>
      <c r="G505" s="14"/>
      <c r="H505" s="14" t="s">
        <v>13</v>
      </c>
    </row>
    <row r="506" spans="2:8">
      <c r="B506" s="14" t="s">
        <v>354</v>
      </c>
      <c r="C506" s="61"/>
      <c r="D506" s="15"/>
      <c r="E506" s="14"/>
      <c r="F506" s="14">
        <v>50</v>
      </c>
      <c r="G506" s="14">
        <f>F506-D505</f>
        <v>4</v>
      </c>
      <c r="H506" s="14"/>
    </row>
    <row r="507" spans="2:8">
      <c r="B507" s="14"/>
      <c r="C507" s="62"/>
      <c r="D507" s="15">
        <v>21</v>
      </c>
      <c r="E507" s="14"/>
      <c r="F507" s="14"/>
      <c r="G507" s="14"/>
      <c r="H507" s="14" t="s">
        <v>13</v>
      </c>
    </row>
    <row r="508" spans="2:8">
      <c r="B508" s="14" t="s">
        <v>354</v>
      </c>
      <c r="C508" s="42"/>
      <c r="D508" s="15"/>
      <c r="E508" s="14"/>
      <c r="F508" s="14">
        <v>45</v>
      </c>
      <c r="G508" s="14">
        <f>F508-D507</f>
        <v>24</v>
      </c>
      <c r="H508" s="14"/>
    </row>
    <row r="509" spans="2:8">
      <c r="B509" s="5"/>
      <c r="C509" s="41"/>
      <c r="D509" s="26"/>
      <c r="E509" s="5"/>
      <c r="F509" s="5"/>
      <c r="G509" s="5"/>
      <c r="H509" s="5"/>
    </row>
    <row r="510" spans="2:8">
      <c r="B510" s="1" t="s">
        <v>351</v>
      </c>
      <c r="C510" s="63" t="s">
        <v>347</v>
      </c>
      <c r="D510" s="15">
        <v>83</v>
      </c>
      <c r="E510" s="14"/>
      <c r="F510" s="14">
        <v>93</v>
      </c>
      <c r="G510" s="14">
        <f>F510-D510</f>
        <v>10</v>
      </c>
      <c r="H510" s="1"/>
    </row>
    <row r="511" spans="2:8">
      <c r="B511" s="1"/>
      <c r="C511" s="64"/>
      <c r="D511" s="15">
        <v>83</v>
      </c>
      <c r="E511" s="14"/>
      <c r="F511" s="14">
        <v>104</v>
      </c>
      <c r="G511" s="14">
        <f>F511-D511</f>
        <v>21</v>
      </c>
      <c r="H511" s="1"/>
    </row>
    <row r="512" spans="2:8">
      <c r="B512" s="1"/>
      <c r="C512" s="65"/>
      <c r="D512" s="15">
        <v>112</v>
      </c>
      <c r="E512" s="14"/>
      <c r="F512" s="14">
        <v>131</v>
      </c>
      <c r="G512" s="14">
        <f>F512-D512</f>
        <v>19</v>
      </c>
      <c r="H512" s="1"/>
    </row>
    <row r="513" spans="2:8">
      <c r="B513" s="1"/>
      <c r="C513" s="40" t="s">
        <v>352</v>
      </c>
      <c r="D513" s="15">
        <v>22</v>
      </c>
      <c r="E513" s="14"/>
      <c r="F513" s="14">
        <v>33</v>
      </c>
      <c r="G513" s="14">
        <f>F513-D513</f>
        <v>11</v>
      </c>
      <c r="H513" s="1"/>
    </row>
    <row r="514" spans="2:8">
      <c r="B514" s="1"/>
      <c r="C514" s="40"/>
      <c r="D514" s="15">
        <v>22</v>
      </c>
      <c r="E514" s="14"/>
      <c r="F514" s="14">
        <v>36</v>
      </c>
      <c r="G514" s="14">
        <f>F514-D514</f>
        <v>14</v>
      </c>
      <c r="H514" s="1"/>
    </row>
    <row r="515" spans="2:8">
      <c r="B515" s="1" t="s">
        <v>351</v>
      </c>
      <c r="C515" s="60" t="s">
        <v>352</v>
      </c>
      <c r="D515" s="15">
        <v>22</v>
      </c>
      <c r="E515" s="14"/>
      <c r="F515" s="14"/>
      <c r="G515" s="14"/>
      <c r="H515" s="14" t="s">
        <v>13</v>
      </c>
    </row>
    <row r="516" spans="2:8">
      <c r="B516" s="1" t="s">
        <v>354</v>
      </c>
      <c r="C516" s="62"/>
      <c r="D516" s="15"/>
      <c r="E516" s="14"/>
      <c r="F516" s="14">
        <v>23.35</v>
      </c>
      <c r="G516" s="14">
        <f>F516-D515</f>
        <v>1.3500000000000014</v>
      </c>
      <c r="H516" s="5"/>
    </row>
    <row r="517" spans="2:8">
      <c r="B517" s="1" t="s">
        <v>354</v>
      </c>
      <c r="C517" s="60" t="s">
        <v>345</v>
      </c>
      <c r="D517" s="15">
        <v>40</v>
      </c>
      <c r="E517" s="14">
        <v>35</v>
      </c>
      <c r="F517" s="14"/>
      <c r="G517" s="14">
        <f>E517-D517</f>
        <v>-5</v>
      </c>
      <c r="H517" s="5"/>
    </row>
    <row r="518" spans="2:8">
      <c r="B518" s="1" t="s">
        <v>354</v>
      </c>
      <c r="C518" s="61"/>
      <c r="D518" s="15">
        <v>22</v>
      </c>
      <c r="E518" s="14"/>
      <c r="F518" s="14">
        <v>41</v>
      </c>
      <c r="G518" s="14">
        <f>F518-D518</f>
        <v>19</v>
      </c>
      <c r="H518" s="5"/>
    </row>
    <row r="519" spans="2:8">
      <c r="B519" s="1" t="s">
        <v>354</v>
      </c>
      <c r="C519" s="61"/>
      <c r="D519" s="15">
        <v>22.1</v>
      </c>
      <c r="E519" s="14"/>
      <c r="F519" s="14"/>
      <c r="G519" s="14"/>
      <c r="H519" s="14" t="s">
        <v>13</v>
      </c>
    </row>
    <row r="520" spans="2:8">
      <c r="B520" s="1" t="s">
        <v>357</v>
      </c>
      <c r="C520" s="61"/>
      <c r="D520" s="15"/>
      <c r="E520" s="14"/>
      <c r="F520" s="14">
        <v>65</v>
      </c>
      <c r="G520" s="14">
        <f>F520-D519</f>
        <v>42.9</v>
      </c>
      <c r="H520" s="5"/>
    </row>
    <row r="521" spans="2:8">
      <c r="B521" s="14" t="s">
        <v>354</v>
      </c>
      <c r="C521" s="61"/>
      <c r="D521" s="15">
        <v>22.1</v>
      </c>
      <c r="E521" s="14"/>
      <c r="F521" s="14"/>
      <c r="G521" s="14"/>
      <c r="H521" s="14" t="s">
        <v>13</v>
      </c>
    </row>
    <row r="522" spans="2:8">
      <c r="B522" s="14" t="s">
        <v>358</v>
      </c>
      <c r="C522" s="61"/>
      <c r="D522" s="26"/>
      <c r="E522" s="14"/>
      <c r="F522" s="14">
        <v>139</v>
      </c>
      <c r="G522" s="14">
        <f>F522-D521</f>
        <v>116.9</v>
      </c>
      <c r="H522" s="5"/>
    </row>
    <row r="523" spans="2:8">
      <c r="B523" s="14" t="s">
        <v>357</v>
      </c>
      <c r="C523" s="61"/>
      <c r="D523" s="15">
        <v>38</v>
      </c>
      <c r="E523" s="14"/>
      <c r="F523" s="14">
        <v>53</v>
      </c>
      <c r="G523" s="14">
        <f>F523-D523</f>
        <v>15</v>
      </c>
      <c r="H523" s="5"/>
    </row>
    <row r="524" spans="2:8">
      <c r="B524" s="14" t="s">
        <v>358</v>
      </c>
      <c r="C524" s="62"/>
      <c r="D524" s="15">
        <v>38</v>
      </c>
      <c r="E524" s="14"/>
      <c r="F524" s="14">
        <v>136.5</v>
      </c>
      <c r="G524" s="14">
        <f>F524-D524</f>
        <v>98.5</v>
      </c>
      <c r="H524" s="14" t="s">
        <v>13</v>
      </c>
    </row>
    <row r="525" spans="2:8">
      <c r="B525" s="1" t="s">
        <v>354</v>
      </c>
      <c r="C525" s="43" t="s">
        <v>352</v>
      </c>
      <c r="D525" s="15">
        <v>27</v>
      </c>
      <c r="E525" s="14">
        <v>22</v>
      </c>
      <c r="F525" s="14"/>
      <c r="G525" s="14">
        <f>E525-D525</f>
        <v>-5</v>
      </c>
      <c r="H525" s="5"/>
    </row>
    <row r="526" spans="2:8">
      <c r="B526" s="14" t="s">
        <v>354</v>
      </c>
      <c r="C526" s="60" t="s">
        <v>347</v>
      </c>
      <c r="D526" s="15">
        <v>96.6</v>
      </c>
      <c r="E526" s="14"/>
      <c r="F526" s="14">
        <v>109</v>
      </c>
      <c r="G526" s="14">
        <f>F526-D526</f>
        <v>12.400000000000006</v>
      </c>
      <c r="H526" s="5"/>
    </row>
    <row r="527" spans="2:8">
      <c r="B527" s="1"/>
      <c r="C527" s="61"/>
      <c r="D527" s="15">
        <v>102</v>
      </c>
      <c r="E527" s="14">
        <v>91</v>
      </c>
      <c r="F527" s="14"/>
      <c r="G527" s="14">
        <f>E527-D527</f>
        <v>-11</v>
      </c>
      <c r="H527" s="5"/>
    </row>
    <row r="528" spans="2:8">
      <c r="B528" s="1"/>
      <c r="C528" s="61"/>
      <c r="D528" s="15">
        <v>86</v>
      </c>
      <c r="E528" s="14"/>
      <c r="F528" s="14">
        <v>109</v>
      </c>
      <c r="G528" s="14">
        <f>F528-D528</f>
        <v>23</v>
      </c>
      <c r="H528" s="5"/>
    </row>
    <row r="529" spans="2:8">
      <c r="B529" s="1"/>
      <c r="C529" s="61"/>
      <c r="D529" s="15">
        <v>87</v>
      </c>
      <c r="E529" s="14"/>
      <c r="F529" s="14">
        <v>133</v>
      </c>
      <c r="G529" s="14">
        <f>F529-D529</f>
        <v>46</v>
      </c>
      <c r="H529" s="5"/>
    </row>
    <row r="530" spans="2:8">
      <c r="B530" s="1"/>
      <c r="C530" s="61"/>
      <c r="D530" s="15">
        <v>129</v>
      </c>
      <c r="E530" s="14">
        <v>126</v>
      </c>
      <c r="F530" s="14"/>
      <c r="G530" s="14">
        <f>E530-D530</f>
        <v>-3</v>
      </c>
      <c r="H530" s="5"/>
    </row>
    <row r="531" spans="2:8">
      <c r="B531" s="1"/>
      <c r="C531" s="61"/>
      <c r="D531" s="15">
        <v>106.8</v>
      </c>
      <c r="E531" s="14">
        <v>118</v>
      </c>
      <c r="F531" s="14"/>
      <c r="G531" s="14">
        <f>E531-D531</f>
        <v>11.200000000000003</v>
      </c>
      <c r="H531" s="14" t="s">
        <v>6</v>
      </c>
    </row>
    <row r="532" spans="2:8">
      <c r="B532" s="1"/>
      <c r="C532" s="61"/>
      <c r="D532" s="15">
        <v>104.5</v>
      </c>
      <c r="E532" s="14">
        <v>114</v>
      </c>
      <c r="F532" s="14"/>
      <c r="G532" s="14">
        <f>E532-D532</f>
        <v>9.5</v>
      </c>
      <c r="H532" s="14" t="s">
        <v>6</v>
      </c>
    </row>
    <row r="533" spans="2:8">
      <c r="B533" s="1"/>
      <c r="C533" s="61"/>
      <c r="D533" s="15">
        <v>94</v>
      </c>
      <c r="E533" s="14">
        <v>101</v>
      </c>
      <c r="F533" s="14"/>
      <c r="G533" s="14">
        <f>E533-D533</f>
        <v>7</v>
      </c>
      <c r="H533" s="14" t="s">
        <v>6</v>
      </c>
    </row>
    <row r="534" spans="2:8">
      <c r="B534" s="1"/>
      <c r="C534" s="61"/>
      <c r="D534" s="15">
        <v>74</v>
      </c>
      <c r="E534" s="14">
        <v>90</v>
      </c>
      <c r="F534" s="14"/>
      <c r="G534" s="14">
        <f>E534-D534</f>
        <v>16</v>
      </c>
      <c r="H534" s="14" t="s">
        <v>6</v>
      </c>
    </row>
    <row r="535" spans="2:8">
      <c r="B535" s="1"/>
      <c r="C535" s="61"/>
      <c r="D535" s="15"/>
      <c r="E535" s="14">
        <v>91</v>
      </c>
      <c r="F535" s="14"/>
      <c r="G535" s="14"/>
      <c r="H535" s="14" t="s">
        <v>13</v>
      </c>
    </row>
    <row r="536" spans="2:8">
      <c r="B536" s="1" t="s">
        <v>357</v>
      </c>
      <c r="C536" s="62"/>
      <c r="D536" s="15">
        <v>61</v>
      </c>
      <c r="E536" s="14"/>
      <c r="F536" s="14"/>
      <c r="G536" s="14">
        <f>E535-D536</f>
        <v>30</v>
      </c>
      <c r="H536" s="14" t="s">
        <v>6</v>
      </c>
    </row>
    <row r="537" spans="2:8">
      <c r="B537" s="1" t="s">
        <v>354</v>
      </c>
      <c r="C537" s="43" t="s">
        <v>356</v>
      </c>
      <c r="D537" s="15">
        <v>77</v>
      </c>
      <c r="E537" s="14"/>
      <c r="F537" s="14">
        <v>101</v>
      </c>
      <c r="G537" s="14">
        <f>F537-D537</f>
        <v>24</v>
      </c>
      <c r="H537" s="5"/>
    </row>
    <row r="538" spans="2:8">
      <c r="B538" s="14" t="s">
        <v>354</v>
      </c>
      <c r="C538" s="60" t="s">
        <v>356</v>
      </c>
      <c r="D538" s="15">
        <v>77</v>
      </c>
      <c r="E538" s="5"/>
      <c r="F538" s="5"/>
      <c r="G538" s="5"/>
      <c r="H538" s="14" t="s">
        <v>13</v>
      </c>
    </row>
    <row r="539" spans="2:8">
      <c r="B539" s="14" t="s">
        <v>357</v>
      </c>
      <c r="C539" s="61"/>
      <c r="D539" s="15"/>
      <c r="E539" s="14"/>
      <c r="F539" s="14">
        <v>116</v>
      </c>
      <c r="G539" s="14">
        <v>39</v>
      </c>
      <c r="H539" s="14"/>
    </row>
    <row r="540" spans="2:8">
      <c r="B540" s="14" t="s">
        <v>354</v>
      </c>
      <c r="C540" s="61"/>
      <c r="D540" s="15">
        <v>77</v>
      </c>
      <c r="E540" s="14"/>
      <c r="F540" s="14"/>
      <c r="G540" s="14"/>
      <c r="H540" s="14" t="s">
        <v>13</v>
      </c>
    </row>
    <row r="541" spans="2:8">
      <c r="B541" s="14" t="s">
        <v>358</v>
      </c>
      <c r="C541" s="61"/>
      <c r="D541" s="26"/>
      <c r="E541" s="14"/>
      <c r="F541" s="14">
        <v>172</v>
      </c>
      <c r="G541" s="14">
        <f>F541-D540</f>
        <v>95</v>
      </c>
      <c r="H541" s="5"/>
    </row>
    <row r="542" spans="2:8">
      <c r="B542" s="14" t="s">
        <v>357</v>
      </c>
      <c r="C542" s="62"/>
      <c r="D542" s="15">
        <v>101.6</v>
      </c>
      <c r="E542" s="14"/>
      <c r="F542" s="14">
        <v>115</v>
      </c>
      <c r="G542" s="14">
        <f>F542-D542</f>
        <v>13.400000000000006</v>
      </c>
      <c r="H542" s="5"/>
    </row>
    <row r="543" spans="2:8">
      <c r="B543" s="14" t="s">
        <v>357</v>
      </c>
      <c r="C543" s="60" t="s">
        <v>347</v>
      </c>
      <c r="D543" s="15">
        <v>60.6</v>
      </c>
      <c r="E543" s="14">
        <v>77</v>
      </c>
      <c r="F543" s="14"/>
      <c r="G543" s="14">
        <f>E543-D543</f>
        <v>16.399999999999999</v>
      </c>
      <c r="H543" s="60" t="s">
        <v>6</v>
      </c>
    </row>
    <row r="544" spans="2:8">
      <c r="B544" s="5"/>
      <c r="C544" s="61"/>
      <c r="D544" s="15">
        <v>64</v>
      </c>
      <c r="E544" s="14">
        <v>77</v>
      </c>
      <c r="F544" s="14"/>
      <c r="G544" s="14">
        <f t="shared" ref="G544:G547" si="17">E544-D544</f>
        <v>13</v>
      </c>
      <c r="H544" s="61"/>
    </row>
    <row r="545" spans="2:8">
      <c r="B545" s="5"/>
      <c r="C545" s="61"/>
      <c r="D545" s="15">
        <v>60.8</v>
      </c>
      <c r="E545" s="14">
        <v>78</v>
      </c>
      <c r="F545" s="14"/>
      <c r="G545" s="14">
        <f t="shared" si="17"/>
        <v>17.200000000000003</v>
      </c>
      <c r="H545" s="61"/>
    </row>
    <row r="546" spans="2:8">
      <c r="B546" s="5"/>
      <c r="C546" s="62"/>
      <c r="D546" s="15">
        <v>56</v>
      </c>
      <c r="E546" s="14">
        <v>78</v>
      </c>
      <c r="F546" s="14"/>
      <c r="G546" s="14">
        <f t="shared" si="17"/>
        <v>22</v>
      </c>
      <c r="H546" s="62"/>
    </row>
    <row r="547" spans="2:8">
      <c r="B547" s="1" t="s">
        <v>358</v>
      </c>
      <c r="C547" s="63" t="s">
        <v>360</v>
      </c>
      <c r="D547" s="15">
        <v>30</v>
      </c>
      <c r="E547" s="14">
        <v>24</v>
      </c>
      <c r="F547" s="14"/>
      <c r="G547" s="14">
        <f t="shared" si="17"/>
        <v>-6</v>
      </c>
      <c r="H547" s="44"/>
    </row>
    <row r="548" spans="2:8">
      <c r="B548" s="5"/>
      <c r="C548" s="64"/>
      <c r="D548" s="15">
        <v>22.4</v>
      </c>
      <c r="E548" s="14"/>
      <c r="F548" s="14">
        <v>42</v>
      </c>
      <c r="G548" s="14">
        <f>F548-D548</f>
        <v>19.600000000000001</v>
      </c>
      <c r="H548" s="44"/>
    </row>
    <row r="549" spans="2:8">
      <c r="B549" s="5"/>
      <c r="C549" s="64"/>
      <c r="D549" s="15">
        <v>18</v>
      </c>
      <c r="E549" s="14"/>
      <c r="F549" s="14">
        <v>38.799999999999997</v>
      </c>
      <c r="G549" s="14">
        <f>F549-D549</f>
        <v>20.799999999999997</v>
      </c>
      <c r="H549" s="44"/>
    </row>
    <row r="550" spans="2:8">
      <c r="B550" s="5"/>
      <c r="C550" s="64"/>
      <c r="D550" s="15">
        <v>15</v>
      </c>
      <c r="E550" s="14"/>
      <c r="F550" s="14">
        <v>30.2</v>
      </c>
      <c r="G550" s="14">
        <f>F550-D550</f>
        <v>15.2</v>
      </c>
      <c r="H550" s="44"/>
    </row>
    <row r="551" spans="2:8">
      <c r="B551" s="5"/>
      <c r="C551" s="65"/>
      <c r="D551" s="15">
        <v>14</v>
      </c>
      <c r="E551" s="14"/>
      <c r="F551" s="14">
        <v>26.5</v>
      </c>
      <c r="G551" s="14">
        <f>F551-D551</f>
        <v>12.5</v>
      </c>
      <c r="H551" s="44"/>
    </row>
    <row r="552" spans="2:8">
      <c r="B552" s="14" t="s">
        <v>358</v>
      </c>
      <c r="C552" s="45" t="s">
        <v>360</v>
      </c>
      <c r="D552" s="15">
        <v>24</v>
      </c>
      <c r="E552" s="14"/>
      <c r="F552" s="14"/>
      <c r="G552" s="14"/>
      <c r="H552" s="48" t="s">
        <v>13</v>
      </c>
    </row>
    <row r="553" spans="2:8">
      <c r="B553" s="14"/>
      <c r="C553" s="47"/>
      <c r="D553" s="15"/>
      <c r="E553" s="14">
        <v>16</v>
      </c>
      <c r="F553" s="14"/>
      <c r="G553" s="14">
        <f>E553-D552</f>
        <v>-8</v>
      </c>
      <c r="H553" s="48"/>
    </row>
    <row r="554" spans="2:8">
      <c r="B554" s="14" t="s">
        <v>358</v>
      </c>
      <c r="C554" s="45" t="s">
        <v>361</v>
      </c>
      <c r="D554" s="15">
        <v>50</v>
      </c>
      <c r="E554" s="14"/>
      <c r="F554" s="14"/>
      <c r="G554" s="14"/>
      <c r="H554" s="48" t="s">
        <v>13</v>
      </c>
    </row>
    <row r="555" spans="2:8">
      <c r="B555" s="14"/>
      <c r="C555" s="47"/>
      <c r="D555" s="15"/>
      <c r="E555" s="14">
        <v>49</v>
      </c>
      <c r="F555" s="14"/>
      <c r="G555" s="14">
        <f>E555-D554</f>
        <v>-1</v>
      </c>
      <c r="H555" s="46"/>
    </row>
    <row r="556" spans="2:8">
      <c r="B556" s="14" t="s">
        <v>362</v>
      </c>
      <c r="C556" s="47" t="s">
        <v>363</v>
      </c>
      <c r="D556" s="15">
        <v>80.2</v>
      </c>
      <c r="E556" s="14"/>
      <c r="F556" s="14">
        <v>87</v>
      </c>
      <c r="G556" s="14">
        <f>F556-D556</f>
        <v>6.7999999999999972</v>
      </c>
      <c r="H556" s="46"/>
    </row>
    <row r="557" spans="2:8">
      <c r="B557" s="5"/>
      <c r="C557" s="47"/>
      <c r="D557" s="15">
        <v>80</v>
      </c>
      <c r="E557" s="14"/>
      <c r="F557" s="14">
        <v>106</v>
      </c>
      <c r="G557" s="14">
        <f t="shared" ref="G557:G560" si="18">F557-D557</f>
        <v>26</v>
      </c>
      <c r="H557" s="46"/>
    </row>
    <row r="558" spans="2:8">
      <c r="B558" s="5"/>
      <c r="C558" s="47"/>
      <c r="D558" s="15">
        <v>88</v>
      </c>
      <c r="E558" s="14"/>
      <c r="F558" s="14">
        <v>108</v>
      </c>
      <c r="G558" s="14">
        <f t="shared" si="18"/>
        <v>20</v>
      </c>
      <c r="H558" s="46"/>
    </row>
    <row r="559" spans="2:8">
      <c r="B559" s="5"/>
      <c r="C559" s="47"/>
      <c r="D559" s="15">
        <v>102.3</v>
      </c>
      <c r="E559" s="14"/>
      <c r="F559" s="14">
        <v>107</v>
      </c>
      <c r="G559" s="14">
        <f t="shared" si="18"/>
        <v>4.7000000000000028</v>
      </c>
      <c r="H559" s="46"/>
    </row>
    <row r="560" spans="2:8">
      <c r="B560" s="5"/>
      <c r="C560" s="47"/>
      <c r="D560" s="15">
        <v>97</v>
      </c>
      <c r="E560" s="14"/>
      <c r="F560" s="14">
        <v>107</v>
      </c>
      <c r="G560" s="14">
        <f t="shared" si="18"/>
        <v>10</v>
      </c>
      <c r="H560" s="46"/>
    </row>
    <row r="561" spans="2:8">
      <c r="B561" s="5"/>
      <c r="C561" s="47"/>
      <c r="D561" s="15">
        <v>112</v>
      </c>
      <c r="E561" s="14">
        <v>105</v>
      </c>
      <c r="F561" s="14"/>
      <c r="G561" s="14">
        <f>E561-D561</f>
        <v>-7</v>
      </c>
      <c r="H561" s="46"/>
    </row>
    <row r="562" spans="2:8">
      <c r="B562" s="5"/>
      <c r="C562" s="47"/>
      <c r="D562" s="15">
        <v>110</v>
      </c>
      <c r="E562" s="14"/>
      <c r="F562" s="14">
        <v>120</v>
      </c>
      <c r="G562" s="14">
        <f>F562-D562</f>
        <v>10</v>
      </c>
      <c r="H562" s="46"/>
    </row>
    <row r="563" spans="2:8">
      <c r="B563" s="14" t="s">
        <v>362</v>
      </c>
      <c r="C563" s="48" t="s">
        <v>365</v>
      </c>
      <c r="D563" s="15">
        <v>87</v>
      </c>
      <c r="E563" s="14"/>
      <c r="F563" s="14">
        <v>95</v>
      </c>
      <c r="G563" s="14">
        <f>F563-D563</f>
        <v>8</v>
      </c>
      <c r="H563" s="46"/>
    </row>
    <row r="564" spans="2:8">
      <c r="B564" s="14"/>
      <c r="C564" s="48"/>
      <c r="D564" s="15">
        <v>87</v>
      </c>
      <c r="E564" s="14"/>
      <c r="F564" s="14">
        <v>90</v>
      </c>
      <c r="G564" s="14">
        <f>F564-D564</f>
        <v>3</v>
      </c>
      <c r="H564" s="46"/>
    </row>
    <row r="565" spans="2:8">
      <c r="B565" s="14" t="s">
        <v>362</v>
      </c>
      <c r="C565" s="49" t="s">
        <v>364</v>
      </c>
      <c r="D565" s="15">
        <v>86</v>
      </c>
      <c r="E565" s="14"/>
      <c r="F565" s="14"/>
      <c r="G565" s="14"/>
      <c r="H565" s="49" t="s">
        <v>13</v>
      </c>
    </row>
    <row r="566" spans="2:8">
      <c r="B566" s="14" t="s">
        <v>367</v>
      </c>
      <c r="C566" s="49"/>
      <c r="D566" s="15"/>
      <c r="E566" s="14">
        <v>72.5</v>
      </c>
      <c r="F566" s="14"/>
      <c r="G566" s="14">
        <f>E566-D565</f>
        <v>-13.5</v>
      </c>
      <c r="H566" s="49"/>
    </row>
    <row r="567" spans="2:8">
      <c r="B567" s="14" t="s">
        <v>366</v>
      </c>
      <c r="C567" s="49" t="s">
        <v>364</v>
      </c>
      <c r="D567" s="15">
        <v>77</v>
      </c>
      <c r="E567" s="14"/>
      <c r="F567" s="14"/>
      <c r="G567" s="14"/>
      <c r="H567" s="49" t="s">
        <v>13</v>
      </c>
    </row>
    <row r="568" spans="2:8">
      <c r="B568" s="14" t="s">
        <v>367</v>
      </c>
      <c r="C568" s="49"/>
      <c r="D568" s="15"/>
      <c r="E568" s="14">
        <v>72.5</v>
      </c>
      <c r="F568" s="14"/>
      <c r="G568" s="14">
        <f>E568-D567</f>
        <v>-4.5</v>
      </c>
      <c r="H568" s="49"/>
    </row>
    <row r="569" spans="2:8">
      <c r="B569" s="14" t="s">
        <v>367</v>
      </c>
      <c r="C569" s="49" t="s">
        <v>365</v>
      </c>
      <c r="D569" s="15">
        <v>95.35</v>
      </c>
      <c r="E569" s="14"/>
      <c r="F569" s="14">
        <v>101.7</v>
      </c>
      <c r="G569" s="14">
        <f>F569-D569</f>
        <v>6.3500000000000085</v>
      </c>
      <c r="H569" s="46"/>
    </row>
    <row r="570" spans="2:8">
      <c r="B570" s="14" t="s">
        <v>367</v>
      </c>
      <c r="C570" s="49"/>
      <c r="D570" s="15">
        <v>95</v>
      </c>
      <c r="E570" s="14"/>
      <c r="F570" s="14">
        <v>102</v>
      </c>
      <c r="G570" s="14">
        <f>F570-D570</f>
        <v>7</v>
      </c>
      <c r="H570" s="46"/>
    </row>
    <row r="571" spans="2:8">
      <c r="B571" s="14" t="s">
        <v>367</v>
      </c>
      <c r="C571" s="50" t="s">
        <v>365</v>
      </c>
      <c r="D571" s="15">
        <v>94</v>
      </c>
      <c r="E571" s="14"/>
      <c r="F571" s="14"/>
      <c r="G571" s="14"/>
      <c r="H571" s="46"/>
    </row>
    <row r="572" spans="2:8">
      <c r="B572" s="14" t="s">
        <v>368</v>
      </c>
      <c r="C572" s="50"/>
      <c r="D572" s="15"/>
      <c r="E572" s="14">
        <v>86</v>
      </c>
      <c r="F572" s="14"/>
      <c r="G572" s="14">
        <f>E572-D571</f>
        <v>-8</v>
      </c>
      <c r="H572" s="46"/>
    </row>
    <row r="573" spans="2:8">
      <c r="B573" s="14" t="s">
        <v>368</v>
      </c>
      <c r="C573" s="50" t="s">
        <v>365</v>
      </c>
      <c r="D573" s="15">
        <v>84.6</v>
      </c>
      <c r="E573" s="14"/>
      <c r="F573" s="14">
        <v>93</v>
      </c>
      <c r="G573" s="14">
        <f>F573-D573</f>
        <v>8.4000000000000057</v>
      </c>
      <c r="H573" s="46"/>
    </row>
    <row r="574" spans="2:8">
      <c r="B574" s="1" t="s">
        <v>368</v>
      </c>
      <c r="C574" s="51" t="s">
        <v>364</v>
      </c>
      <c r="D574" s="15">
        <v>79</v>
      </c>
      <c r="E574" s="14">
        <v>75</v>
      </c>
      <c r="F574" s="14"/>
      <c r="G574" s="14">
        <f>E574-D574</f>
        <v>-4</v>
      </c>
      <c r="H574" s="46"/>
    </row>
    <row r="575" spans="2:8">
      <c r="B575" s="14"/>
      <c r="C575" s="14"/>
      <c r="D575" s="14"/>
      <c r="E575" s="14"/>
      <c r="F575" s="14"/>
      <c r="G575" s="5">
        <f>SUM(G431:G574)</f>
        <v>1138.9000000000001</v>
      </c>
      <c r="H575" s="5">
        <f>G575*75</f>
        <v>85417.5</v>
      </c>
    </row>
    <row r="579" spans="2:8">
      <c r="B579" s="5" t="s">
        <v>369</v>
      </c>
      <c r="C579" s="5">
        <v>2017</v>
      </c>
      <c r="D579" s="14"/>
      <c r="E579" s="14"/>
      <c r="F579" s="14"/>
      <c r="G579" s="14"/>
      <c r="H579" s="14"/>
    </row>
    <row r="580" spans="2:8">
      <c r="B580" s="14"/>
      <c r="C580" s="14"/>
      <c r="D580" s="14"/>
      <c r="E580" s="21"/>
      <c r="F580" s="21"/>
      <c r="G580" s="21" t="s">
        <v>4</v>
      </c>
      <c r="H580" s="22" t="s">
        <v>9</v>
      </c>
    </row>
    <row r="581" spans="2:8">
      <c r="B581" s="2" t="s">
        <v>0</v>
      </c>
      <c r="C581" s="2" t="s">
        <v>1</v>
      </c>
      <c r="D581" s="2" t="s">
        <v>10</v>
      </c>
      <c r="E581" s="2" t="s">
        <v>7</v>
      </c>
      <c r="F581" s="2" t="s">
        <v>11</v>
      </c>
      <c r="G581" s="2" t="s">
        <v>12</v>
      </c>
      <c r="H581" s="23"/>
    </row>
    <row r="582" spans="2:8">
      <c r="B582" s="14" t="s">
        <v>368</v>
      </c>
      <c r="C582" s="60" t="s">
        <v>365</v>
      </c>
      <c r="D582" s="15">
        <v>88</v>
      </c>
      <c r="E582" s="14"/>
      <c r="F582" s="14"/>
      <c r="G582" s="14"/>
      <c r="H582" s="52" t="s">
        <v>13</v>
      </c>
    </row>
    <row r="583" spans="2:8">
      <c r="B583" s="14" t="s">
        <v>370</v>
      </c>
      <c r="C583" s="61"/>
      <c r="D583" s="15"/>
      <c r="E583" s="14"/>
      <c r="F583" s="14">
        <v>115</v>
      </c>
      <c r="G583" s="14">
        <f>F583-D582</f>
        <v>27</v>
      </c>
      <c r="H583" s="52"/>
    </row>
    <row r="584" spans="2:8">
      <c r="B584" s="14" t="s">
        <v>368</v>
      </c>
      <c r="C584" s="61"/>
      <c r="D584" s="15">
        <v>84.8</v>
      </c>
      <c r="E584" s="14"/>
      <c r="F584" s="14"/>
      <c r="G584" s="14"/>
      <c r="H584" s="52" t="s">
        <v>13</v>
      </c>
    </row>
    <row r="585" spans="2:8">
      <c r="B585" s="15" t="s">
        <v>370</v>
      </c>
      <c r="C585" s="61"/>
      <c r="D585" s="14"/>
      <c r="E585" s="14"/>
      <c r="F585" s="14">
        <v>106</v>
      </c>
      <c r="G585" s="14">
        <f>F585-D584</f>
        <v>21.200000000000003</v>
      </c>
      <c r="H585" s="14"/>
    </row>
    <row r="586" spans="2:8">
      <c r="B586" s="14" t="s">
        <v>368</v>
      </c>
      <c r="C586" s="61"/>
      <c r="D586" s="14">
        <v>84.8</v>
      </c>
      <c r="E586" s="14"/>
      <c r="F586" s="14"/>
      <c r="G586" s="14"/>
      <c r="H586" s="14"/>
    </row>
    <row r="587" spans="2:8">
      <c r="B587" s="15" t="s">
        <v>370</v>
      </c>
      <c r="C587" s="61"/>
      <c r="D587" s="14"/>
      <c r="E587" s="14"/>
      <c r="F587" s="14">
        <v>118.5</v>
      </c>
      <c r="G587" s="14">
        <f>F587-D586</f>
        <v>33.700000000000003</v>
      </c>
      <c r="H587" s="14"/>
    </row>
    <row r="588" spans="2:8">
      <c r="B588" s="15" t="s">
        <v>370</v>
      </c>
      <c r="C588" s="61"/>
      <c r="D588" s="14">
        <v>122</v>
      </c>
      <c r="E588" s="14"/>
      <c r="F588" s="15">
        <v>127</v>
      </c>
      <c r="G588" s="14">
        <f>F588-D588</f>
        <v>5</v>
      </c>
      <c r="H588" s="14"/>
    </row>
    <row r="589" spans="2:8">
      <c r="B589" s="14"/>
      <c r="C589" s="62"/>
      <c r="D589" s="15">
        <v>130</v>
      </c>
      <c r="E589" s="14"/>
      <c r="F589" s="15">
        <v>138.5</v>
      </c>
      <c r="G589" s="14">
        <f>F589-D589</f>
        <v>8.5</v>
      </c>
      <c r="H589" s="14"/>
    </row>
    <row r="590" spans="2:8">
      <c r="B590" s="15" t="s">
        <v>370</v>
      </c>
      <c r="C590" s="63" t="s">
        <v>371</v>
      </c>
      <c r="D590" s="15">
        <v>103.8</v>
      </c>
      <c r="E590" s="14"/>
      <c r="F590" s="15">
        <v>111</v>
      </c>
      <c r="G590" s="14">
        <f>F590-D590</f>
        <v>7.2000000000000028</v>
      </c>
      <c r="H590" s="14"/>
    </row>
    <row r="591" spans="2:8">
      <c r="B591" s="14"/>
      <c r="C591" s="64"/>
      <c r="D591" s="15">
        <v>107</v>
      </c>
      <c r="E591" s="14"/>
      <c r="F591" s="15">
        <v>115.65</v>
      </c>
      <c r="G591" s="14">
        <f>F591-D591</f>
        <v>8.6500000000000057</v>
      </c>
      <c r="H591" s="14"/>
    </row>
    <row r="592" spans="2:8">
      <c r="B592" s="14"/>
      <c r="C592" s="64"/>
      <c r="D592" s="15">
        <v>103</v>
      </c>
      <c r="E592" s="14"/>
      <c r="F592" s="15">
        <v>111.25</v>
      </c>
      <c r="G592" s="14">
        <f t="shared" ref="G592:G593" si="19">F592-D592</f>
        <v>8.25</v>
      </c>
      <c r="H592" s="14"/>
    </row>
    <row r="593" spans="2:8">
      <c r="B593" s="14"/>
      <c r="C593" s="65"/>
      <c r="D593" s="15">
        <v>103</v>
      </c>
      <c r="E593" s="14"/>
      <c r="F593" s="15">
        <v>114</v>
      </c>
      <c r="G593" s="14">
        <f t="shared" si="19"/>
        <v>11</v>
      </c>
      <c r="H593" s="14"/>
    </row>
    <row r="594" spans="2:8">
      <c r="B594" s="53" t="s">
        <v>370</v>
      </c>
      <c r="C594" s="60" t="s">
        <v>364</v>
      </c>
      <c r="D594" s="15">
        <v>53.75</v>
      </c>
      <c r="E594" s="14">
        <v>50</v>
      </c>
      <c r="F594" s="15"/>
      <c r="G594" s="14">
        <f>E594-D594</f>
        <v>-3.75</v>
      </c>
      <c r="H594" s="14"/>
    </row>
    <row r="595" spans="2:8">
      <c r="B595" s="53" t="s">
        <v>370</v>
      </c>
      <c r="C595" s="61"/>
      <c r="D595" s="15">
        <v>51</v>
      </c>
      <c r="E595" s="14">
        <v>49</v>
      </c>
      <c r="F595" s="15"/>
      <c r="G595" s="14">
        <f>E595-D595</f>
        <v>-2</v>
      </c>
      <c r="H595" s="14"/>
    </row>
    <row r="596" spans="2:8">
      <c r="B596" s="53" t="s">
        <v>370</v>
      </c>
      <c r="C596" s="61"/>
      <c r="D596" s="15">
        <v>48.9</v>
      </c>
      <c r="E596" s="14"/>
      <c r="F596" s="15"/>
      <c r="G596" s="14"/>
      <c r="H596" s="14" t="s">
        <v>13</v>
      </c>
    </row>
    <row r="597" spans="2:8">
      <c r="B597" s="54" t="s">
        <v>372</v>
      </c>
      <c r="C597" s="61"/>
      <c r="D597" s="15"/>
      <c r="E597" s="14">
        <v>48</v>
      </c>
      <c r="F597" s="15"/>
      <c r="G597" s="14">
        <f>E597-D596</f>
        <v>-0.89999999999999858</v>
      </c>
      <c r="H597" s="14"/>
    </row>
    <row r="598" spans="2:8">
      <c r="B598" s="55"/>
      <c r="C598" s="62"/>
      <c r="D598" s="15">
        <v>49.5</v>
      </c>
      <c r="E598" s="14"/>
      <c r="F598" s="15"/>
      <c r="G598" s="14"/>
      <c r="H598" s="14" t="s">
        <v>13</v>
      </c>
    </row>
    <row r="599" spans="2:8">
      <c r="B599" s="60" t="s">
        <v>372</v>
      </c>
      <c r="C599" s="60" t="s">
        <v>364</v>
      </c>
      <c r="D599" s="15"/>
      <c r="E599" s="14">
        <v>48</v>
      </c>
      <c r="F599" s="15"/>
      <c r="G599" s="14">
        <f>E599-D598</f>
        <v>-1.5</v>
      </c>
      <c r="H599" s="14"/>
    </row>
    <row r="600" spans="2:8">
      <c r="B600" s="61"/>
      <c r="C600" s="61"/>
      <c r="D600" s="15">
        <v>49</v>
      </c>
      <c r="E600" s="14"/>
      <c r="F600" s="15">
        <v>53.65</v>
      </c>
      <c r="G600" s="14">
        <f t="shared" ref="G600:G605" si="20">F600-D600</f>
        <v>4.6499999999999986</v>
      </c>
      <c r="H600" s="14"/>
    </row>
    <row r="601" spans="2:8">
      <c r="B601" s="62"/>
      <c r="C601" s="62"/>
      <c r="D601" s="15">
        <v>49</v>
      </c>
      <c r="E601" s="14"/>
      <c r="F601" s="15">
        <v>50</v>
      </c>
      <c r="G601" s="14">
        <f t="shared" si="20"/>
        <v>1</v>
      </c>
      <c r="H601" s="14"/>
    </row>
    <row r="602" spans="2:8">
      <c r="B602" s="60" t="s">
        <v>372</v>
      </c>
      <c r="C602" s="60" t="s">
        <v>371</v>
      </c>
      <c r="D602" s="15">
        <v>97</v>
      </c>
      <c r="E602" s="14"/>
      <c r="F602" s="15">
        <v>94</v>
      </c>
      <c r="G602" s="14">
        <f t="shared" si="20"/>
        <v>-3</v>
      </c>
      <c r="H602" s="14"/>
    </row>
    <row r="603" spans="2:8">
      <c r="B603" s="61"/>
      <c r="C603" s="61"/>
      <c r="D603" s="15">
        <v>95</v>
      </c>
      <c r="E603" s="14"/>
      <c r="F603" s="15">
        <v>94</v>
      </c>
      <c r="G603" s="14">
        <f t="shared" si="20"/>
        <v>-1</v>
      </c>
      <c r="H603" s="14"/>
    </row>
    <row r="604" spans="2:8">
      <c r="B604" s="61"/>
      <c r="C604" s="61"/>
      <c r="D604" s="15">
        <v>86.7</v>
      </c>
      <c r="E604" s="14"/>
      <c r="F604" s="15">
        <v>99.5</v>
      </c>
      <c r="G604" s="14">
        <f t="shared" si="20"/>
        <v>12.799999999999997</v>
      </c>
      <c r="H604" s="14"/>
    </row>
    <row r="605" spans="2:8">
      <c r="B605" s="62"/>
      <c r="C605" s="62"/>
      <c r="D605" s="15">
        <v>84.25</v>
      </c>
      <c r="E605" s="14"/>
      <c r="F605" s="15">
        <v>93.15</v>
      </c>
      <c r="G605" s="14">
        <f t="shared" si="20"/>
        <v>8.9000000000000057</v>
      </c>
      <c r="H605" s="14"/>
    </row>
    <row r="606" spans="2:8">
      <c r="B606" s="63" t="s">
        <v>373</v>
      </c>
      <c r="C606" s="63" t="s">
        <v>371</v>
      </c>
      <c r="D606" s="15">
        <v>99</v>
      </c>
      <c r="E606" s="14">
        <v>89</v>
      </c>
      <c r="F606" s="15"/>
      <c r="G606" s="14">
        <f>E606-D606</f>
        <v>-10</v>
      </c>
      <c r="H606" s="14"/>
    </row>
    <row r="607" spans="2:8">
      <c r="B607" s="64"/>
      <c r="C607" s="64"/>
      <c r="D607" s="15">
        <v>88</v>
      </c>
      <c r="E607" s="14"/>
      <c r="F607" s="15">
        <v>95</v>
      </c>
      <c r="G607" s="14">
        <f t="shared" ref="G607:G612" si="21">F607-D607</f>
        <v>7</v>
      </c>
      <c r="H607" s="14"/>
    </row>
    <row r="608" spans="2:8">
      <c r="B608" s="64"/>
      <c r="C608" s="64"/>
      <c r="D608" s="15">
        <v>88</v>
      </c>
      <c r="E608" s="14"/>
      <c r="F608" s="15">
        <v>97</v>
      </c>
      <c r="G608" s="14">
        <f t="shared" si="21"/>
        <v>9</v>
      </c>
      <c r="H608" s="14"/>
    </row>
    <row r="609" spans="2:8">
      <c r="B609" s="64"/>
      <c r="C609" s="64"/>
      <c r="D609" s="15">
        <v>91.9</v>
      </c>
      <c r="E609" s="14"/>
      <c r="F609" s="15">
        <v>99</v>
      </c>
      <c r="G609" s="14">
        <f t="shared" si="21"/>
        <v>7.0999999999999943</v>
      </c>
      <c r="H609" s="14"/>
    </row>
    <row r="610" spans="2:8">
      <c r="B610" s="64"/>
      <c r="C610" s="64"/>
      <c r="D610" s="15">
        <v>92</v>
      </c>
      <c r="E610" s="14"/>
      <c r="F610" s="15">
        <v>101</v>
      </c>
      <c r="G610" s="14">
        <f t="shared" si="21"/>
        <v>9</v>
      </c>
      <c r="H610" s="14"/>
    </row>
    <row r="611" spans="2:8">
      <c r="B611" s="65"/>
      <c r="C611" s="65"/>
      <c r="D611" s="15">
        <v>99.8</v>
      </c>
      <c r="E611" s="14"/>
      <c r="F611" s="15">
        <v>105</v>
      </c>
      <c r="G611" s="14">
        <f t="shared" si="21"/>
        <v>5.2000000000000028</v>
      </c>
      <c r="H611" s="14"/>
    </row>
    <row r="612" spans="2:8">
      <c r="B612" s="63" t="s">
        <v>373</v>
      </c>
      <c r="C612" s="63" t="s">
        <v>375</v>
      </c>
      <c r="D612" s="15">
        <v>96</v>
      </c>
      <c r="E612" s="14"/>
      <c r="F612" s="15">
        <v>109</v>
      </c>
      <c r="G612" s="14">
        <f t="shared" si="21"/>
        <v>13</v>
      </c>
      <c r="H612" s="14"/>
    </row>
    <row r="613" spans="2:8">
      <c r="B613" s="65"/>
      <c r="C613" s="65"/>
      <c r="D613" s="15">
        <v>103</v>
      </c>
      <c r="E613" s="14">
        <v>100</v>
      </c>
      <c r="F613" s="15"/>
      <c r="G613" s="14">
        <f>E613-D613</f>
        <v>-3</v>
      </c>
      <c r="H613" s="14"/>
    </row>
    <row r="614" spans="2:8">
      <c r="B614" s="56" t="s">
        <v>373</v>
      </c>
      <c r="C614" s="60" t="s">
        <v>375</v>
      </c>
      <c r="D614" s="15">
        <v>84.4</v>
      </c>
      <c r="E614" s="14"/>
      <c r="F614" s="15"/>
      <c r="G614" s="14"/>
      <c r="H614" s="14" t="s">
        <v>13</v>
      </c>
    </row>
    <row r="615" spans="2:8">
      <c r="B615" s="56" t="s">
        <v>376</v>
      </c>
      <c r="C615" s="61"/>
      <c r="D615" s="15"/>
      <c r="E615" s="14"/>
      <c r="F615" s="15">
        <v>94.5</v>
      </c>
      <c r="G615" s="14">
        <f>F615-D614</f>
        <v>10.099999999999994</v>
      </c>
      <c r="H615" s="14"/>
    </row>
    <row r="616" spans="2:8">
      <c r="B616" s="56" t="s">
        <v>373</v>
      </c>
      <c r="C616" s="61"/>
      <c r="D616" s="15">
        <v>83</v>
      </c>
      <c r="E616" s="14"/>
      <c r="F616" s="15"/>
      <c r="G616" s="14"/>
      <c r="H616" s="14" t="s">
        <v>13</v>
      </c>
    </row>
    <row r="617" spans="2:8">
      <c r="B617" s="60" t="s">
        <v>376</v>
      </c>
      <c r="C617" s="61"/>
      <c r="D617" s="15"/>
      <c r="E617" s="14"/>
      <c r="F617" s="15">
        <v>98.7</v>
      </c>
      <c r="G617" s="14">
        <f>F617-D616</f>
        <v>15.700000000000003</v>
      </c>
      <c r="H617" s="14"/>
    </row>
    <row r="618" spans="2:8">
      <c r="B618" s="61"/>
      <c r="C618" s="61"/>
      <c r="D618" s="15">
        <v>91.8</v>
      </c>
      <c r="E618" s="14"/>
      <c r="F618" s="15"/>
      <c r="G618" s="14"/>
      <c r="H618" s="14"/>
    </row>
    <row r="619" spans="2:8">
      <c r="B619" s="61"/>
      <c r="C619" s="61"/>
      <c r="D619" s="15"/>
      <c r="E619" s="14">
        <v>83</v>
      </c>
      <c r="F619" s="15"/>
      <c r="G619" s="14">
        <f>E619-D618</f>
        <v>-8.7999999999999972</v>
      </c>
      <c r="H619" s="14"/>
    </row>
    <row r="620" spans="2:8">
      <c r="B620" s="62"/>
      <c r="C620" s="62"/>
      <c r="D620" s="15">
        <v>76.2</v>
      </c>
      <c r="E620" s="14"/>
      <c r="F620" s="15">
        <v>78</v>
      </c>
      <c r="G620" s="14">
        <f>F620-D620</f>
        <v>1.7999999999999972</v>
      </c>
      <c r="H620" s="14"/>
    </row>
    <row r="621" spans="2:8">
      <c r="B621" s="60" t="s">
        <v>376</v>
      </c>
      <c r="C621" s="60" t="s">
        <v>371</v>
      </c>
      <c r="D621" s="15">
        <v>95.2</v>
      </c>
      <c r="E621" s="14"/>
      <c r="F621" s="15">
        <v>103.1</v>
      </c>
      <c r="G621" s="14">
        <f>F621-D621</f>
        <v>7.8999999999999915</v>
      </c>
      <c r="H621" s="14"/>
    </row>
    <row r="622" spans="2:8">
      <c r="B622" s="61"/>
      <c r="C622" s="61"/>
      <c r="D622" s="15">
        <v>96</v>
      </c>
      <c r="E622" s="14"/>
      <c r="F622" s="15">
        <v>105.1</v>
      </c>
      <c r="G622" s="14">
        <f>F622-D622</f>
        <v>9.0999999999999943</v>
      </c>
      <c r="H622" s="14"/>
    </row>
    <row r="623" spans="2:8">
      <c r="B623" s="61"/>
      <c r="C623" s="61"/>
      <c r="D623" s="15">
        <v>109</v>
      </c>
      <c r="E623" s="14"/>
      <c r="F623" s="15">
        <v>119</v>
      </c>
      <c r="G623" s="14">
        <f>F623-D623</f>
        <v>10</v>
      </c>
      <c r="H623" s="14"/>
    </row>
    <row r="624" spans="2:8">
      <c r="B624" s="61"/>
      <c r="C624" s="61"/>
      <c r="D624" s="15">
        <v>114.15</v>
      </c>
      <c r="E624" s="14"/>
      <c r="F624" s="15">
        <v>126</v>
      </c>
      <c r="G624" s="14">
        <f>F624-D624</f>
        <v>11.849999999999994</v>
      </c>
      <c r="H624" s="14"/>
    </row>
    <row r="625" spans="2:8">
      <c r="B625" s="62"/>
      <c r="C625" s="62"/>
      <c r="D625" s="15">
        <v>124</v>
      </c>
      <c r="E625" s="14">
        <v>118</v>
      </c>
      <c r="F625" s="15"/>
      <c r="G625" s="14">
        <f>E625-D625</f>
        <v>-6</v>
      </c>
      <c r="H625" s="14"/>
    </row>
    <row r="626" spans="2:8">
      <c r="B626" s="60" t="s">
        <v>376</v>
      </c>
      <c r="C626" s="60" t="s">
        <v>375</v>
      </c>
      <c r="D626" s="15">
        <v>76</v>
      </c>
      <c r="E626" s="14">
        <v>74.3</v>
      </c>
      <c r="F626" s="15"/>
      <c r="G626" s="14">
        <f>E626-D626</f>
        <v>-1.7000000000000028</v>
      </c>
      <c r="H626" s="14"/>
    </row>
    <row r="627" spans="2:8">
      <c r="B627" s="61"/>
      <c r="C627" s="61"/>
      <c r="D627" s="15">
        <v>76</v>
      </c>
      <c r="E627" s="14"/>
      <c r="F627" s="15"/>
      <c r="G627" s="14">
        <v>85.15</v>
      </c>
      <c r="H627" s="14"/>
    </row>
    <row r="628" spans="2:8">
      <c r="B628" s="62"/>
      <c r="C628" s="62"/>
      <c r="D628" s="15">
        <v>79</v>
      </c>
      <c r="E628" s="14"/>
      <c r="F628" s="15"/>
      <c r="G628" s="14"/>
      <c r="H628" s="14" t="s">
        <v>13</v>
      </c>
    </row>
    <row r="629" spans="2:8">
      <c r="B629" s="60" t="s">
        <v>377</v>
      </c>
      <c r="C629" s="60" t="s">
        <v>375</v>
      </c>
      <c r="D629" s="15"/>
      <c r="E629" s="14"/>
      <c r="F629" s="15">
        <v>91.8</v>
      </c>
      <c r="G629" s="14">
        <f>F629-D628</f>
        <v>12.799999999999997</v>
      </c>
      <c r="H629" s="5"/>
    </row>
    <row r="630" spans="2:8">
      <c r="B630" s="61"/>
      <c r="C630" s="61"/>
      <c r="D630" s="15">
        <v>79</v>
      </c>
      <c r="E630" s="14"/>
      <c r="F630" s="15">
        <v>97.5</v>
      </c>
      <c r="G630" s="14">
        <f>F630-D630</f>
        <v>18.5</v>
      </c>
      <c r="H630" s="5"/>
    </row>
    <row r="631" spans="2:8">
      <c r="B631" s="62"/>
      <c r="C631" s="62"/>
      <c r="D631" s="15">
        <v>85</v>
      </c>
      <c r="E631" s="14"/>
      <c r="F631" s="15">
        <v>105</v>
      </c>
      <c r="G631" s="14">
        <f>F631-D631</f>
        <v>20</v>
      </c>
      <c r="H631" s="5"/>
    </row>
    <row r="632" spans="2:8">
      <c r="B632" s="60" t="s">
        <v>377</v>
      </c>
      <c r="C632" s="60" t="s">
        <v>371</v>
      </c>
      <c r="D632" s="15">
        <v>121</v>
      </c>
      <c r="E632" s="14">
        <v>116</v>
      </c>
      <c r="F632" s="15"/>
      <c r="G632" s="14">
        <f>E632-D632</f>
        <v>-5</v>
      </c>
      <c r="H632" s="5"/>
    </row>
    <row r="633" spans="2:8">
      <c r="B633" s="61"/>
      <c r="C633" s="62"/>
      <c r="D633" s="15">
        <v>96</v>
      </c>
      <c r="E633" s="14">
        <v>92</v>
      </c>
      <c r="F633" s="15"/>
      <c r="G633" s="14">
        <f>E633-D633</f>
        <v>-4</v>
      </c>
      <c r="H633" s="5"/>
    </row>
    <row r="634" spans="2:8">
      <c r="B634" s="61"/>
      <c r="C634" s="60" t="s">
        <v>375</v>
      </c>
      <c r="D634" s="15">
        <v>101</v>
      </c>
      <c r="E634" s="14">
        <v>88</v>
      </c>
      <c r="F634" s="15"/>
      <c r="G634" s="14">
        <f>E634-D634</f>
        <v>-13</v>
      </c>
      <c r="H634" s="5"/>
    </row>
    <row r="635" spans="2:8">
      <c r="B635" s="61"/>
      <c r="C635" s="61"/>
      <c r="D635" s="15">
        <v>95.2</v>
      </c>
      <c r="E635" s="14"/>
      <c r="F635" s="15">
        <v>105.4</v>
      </c>
      <c r="G635" s="14">
        <f>F635-D635</f>
        <v>10.200000000000003</v>
      </c>
      <c r="H635" s="5"/>
    </row>
    <row r="636" spans="2:8">
      <c r="B636" s="61"/>
      <c r="C636" s="61"/>
      <c r="D636" s="15">
        <v>95.2</v>
      </c>
      <c r="E636" s="14"/>
      <c r="F636" s="15">
        <v>109</v>
      </c>
      <c r="G636" s="14">
        <f>F636-D636</f>
        <v>13.799999999999997</v>
      </c>
      <c r="H636" s="5"/>
    </row>
    <row r="637" spans="2:8">
      <c r="B637" s="61"/>
      <c r="C637" s="61"/>
      <c r="D637" s="15">
        <v>96</v>
      </c>
      <c r="E637" s="14"/>
      <c r="F637" s="15">
        <v>115.6</v>
      </c>
      <c r="G637" s="14">
        <f>F637-D637</f>
        <v>19.599999999999994</v>
      </c>
      <c r="H637" s="5"/>
    </row>
    <row r="638" spans="2:8">
      <c r="B638" s="61"/>
      <c r="C638" s="61"/>
      <c r="D638" s="15">
        <v>112</v>
      </c>
      <c r="E638" s="14"/>
      <c r="F638" s="15">
        <v>121.25</v>
      </c>
      <c r="G638" s="14">
        <f>F638-D638</f>
        <v>9.25</v>
      </c>
      <c r="H638" s="5"/>
    </row>
    <row r="639" spans="2:8">
      <c r="B639" s="61"/>
      <c r="C639" s="62"/>
      <c r="D639" s="15">
        <v>122</v>
      </c>
      <c r="E639" s="14">
        <v>117</v>
      </c>
      <c r="F639" s="15"/>
      <c r="G639" s="14">
        <f>E639-D639</f>
        <v>-5</v>
      </c>
      <c r="H639" s="5"/>
    </row>
    <row r="640" spans="2:8">
      <c r="B640" s="61"/>
      <c r="C640" s="60" t="s">
        <v>371</v>
      </c>
      <c r="D640" s="15">
        <v>70.5</v>
      </c>
      <c r="E640" s="14">
        <v>62</v>
      </c>
      <c r="F640" s="15"/>
      <c r="G640" s="14">
        <f>E640-D640</f>
        <v>-8.5</v>
      </c>
      <c r="H640" s="5"/>
    </row>
    <row r="641" spans="2:8">
      <c r="B641" s="62"/>
      <c r="C641" s="62"/>
      <c r="D641" s="15">
        <v>68</v>
      </c>
      <c r="E641" s="14"/>
      <c r="F641" s="15">
        <v>76.3</v>
      </c>
      <c r="G641" s="14">
        <f>F641-D641</f>
        <v>8.2999999999999972</v>
      </c>
      <c r="H641" s="5"/>
    </row>
    <row r="642" spans="2:8">
      <c r="B642" s="63" t="s">
        <v>378</v>
      </c>
      <c r="C642" s="63" t="s">
        <v>379</v>
      </c>
      <c r="D642" s="15">
        <v>116</v>
      </c>
      <c r="E642" s="14">
        <v>112</v>
      </c>
      <c r="F642" s="15"/>
      <c r="G642" s="14">
        <f>E642-D642</f>
        <v>-4</v>
      </c>
      <c r="H642" s="5"/>
    </row>
    <row r="643" spans="2:8">
      <c r="B643" s="64"/>
      <c r="C643" s="64"/>
      <c r="D643" s="15">
        <v>109.4</v>
      </c>
      <c r="E643" s="14"/>
      <c r="F643" s="15">
        <v>122.1</v>
      </c>
      <c r="G643" s="14">
        <f>F643-D643</f>
        <v>12.699999999999989</v>
      </c>
      <c r="H643" s="5"/>
    </row>
    <row r="644" spans="2:8">
      <c r="B644" s="64"/>
      <c r="C644" s="64"/>
      <c r="D644" s="15">
        <v>109.4</v>
      </c>
      <c r="E644" s="14"/>
      <c r="F644" s="15">
        <v>124</v>
      </c>
      <c r="G644" s="14">
        <f t="shared" ref="G644:G651" si="22">F644-D644</f>
        <v>14.599999999999994</v>
      </c>
      <c r="H644" s="5"/>
    </row>
    <row r="645" spans="2:8">
      <c r="B645" s="64"/>
      <c r="C645" s="64"/>
      <c r="D645" s="15">
        <v>109.4</v>
      </c>
      <c r="E645" s="14"/>
      <c r="F645" s="15">
        <v>128.69999999999999</v>
      </c>
      <c r="G645" s="14">
        <f t="shared" si="22"/>
        <v>19.299999999999983</v>
      </c>
      <c r="H645" s="5"/>
    </row>
    <row r="646" spans="2:8">
      <c r="B646" s="64"/>
      <c r="C646" s="64"/>
      <c r="D646" s="15">
        <v>109.9</v>
      </c>
      <c r="E646" s="14"/>
      <c r="F646" s="15">
        <v>120.25</v>
      </c>
      <c r="G646" s="14">
        <f t="shared" si="22"/>
        <v>10.349999999999994</v>
      </c>
      <c r="H646" s="5"/>
    </row>
    <row r="647" spans="2:8">
      <c r="B647" s="64"/>
      <c r="C647" s="64"/>
      <c r="D647" s="15">
        <v>109.9</v>
      </c>
      <c r="E647" s="14"/>
      <c r="F647" s="15">
        <v>123</v>
      </c>
      <c r="G647" s="14">
        <f t="shared" si="22"/>
        <v>13.099999999999994</v>
      </c>
      <c r="H647" s="5"/>
    </row>
    <row r="648" spans="2:8">
      <c r="B648" s="64"/>
      <c r="C648" s="64"/>
      <c r="D648" s="15">
        <v>120.8</v>
      </c>
      <c r="E648" s="14"/>
      <c r="F648" s="15">
        <v>129.4</v>
      </c>
      <c r="G648" s="14">
        <f t="shared" si="22"/>
        <v>8.6000000000000085</v>
      </c>
      <c r="H648" s="5"/>
    </row>
    <row r="649" spans="2:8">
      <c r="B649" s="64"/>
      <c r="C649" s="64"/>
      <c r="D649" s="15">
        <v>115</v>
      </c>
      <c r="E649" s="14"/>
      <c r="F649" s="15">
        <v>133.19999999999999</v>
      </c>
      <c r="G649" s="14">
        <f t="shared" si="22"/>
        <v>18.199999999999989</v>
      </c>
      <c r="H649" s="5"/>
    </row>
    <row r="650" spans="2:8">
      <c r="B650" s="64"/>
      <c r="C650" s="64"/>
      <c r="D650" s="15">
        <v>115</v>
      </c>
      <c r="E650" s="14"/>
      <c r="F650" s="15">
        <v>136.1</v>
      </c>
      <c r="G650" s="14">
        <f t="shared" si="22"/>
        <v>21.099999999999994</v>
      </c>
      <c r="H650" s="5"/>
    </row>
    <row r="651" spans="2:8">
      <c r="B651" s="65"/>
      <c r="C651" s="65"/>
      <c r="D651" s="15">
        <v>138</v>
      </c>
      <c r="E651" s="14"/>
      <c r="F651" s="15">
        <v>143</v>
      </c>
      <c r="G651" s="14">
        <f t="shared" si="22"/>
        <v>5</v>
      </c>
      <c r="H651" s="5"/>
    </row>
    <row r="652" spans="2:8">
      <c r="B652" s="60" t="s">
        <v>378</v>
      </c>
      <c r="C652" s="60" t="s">
        <v>371</v>
      </c>
      <c r="D652" s="15">
        <v>75</v>
      </c>
      <c r="E652" s="14">
        <v>70</v>
      </c>
      <c r="F652" s="15"/>
      <c r="G652" s="14">
        <f>E652-D652</f>
        <v>-5</v>
      </c>
      <c r="H652" s="5"/>
    </row>
    <row r="653" spans="2:8">
      <c r="B653" s="61"/>
      <c r="C653" s="61"/>
      <c r="D653" s="15">
        <v>70</v>
      </c>
      <c r="E653" s="14">
        <v>62</v>
      </c>
      <c r="F653" s="15"/>
      <c r="G653" s="14">
        <f t="shared" ref="G653:G654" si="23">E653-D653</f>
        <v>-8</v>
      </c>
      <c r="H653" s="5"/>
    </row>
    <row r="654" spans="2:8">
      <c r="B654" s="61"/>
      <c r="C654" s="61"/>
      <c r="D654" s="15">
        <v>68.5</v>
      </c>
      <c r="E654" s="14">
        <v>63</v>
      </c>
      <c r="F654" s="15"/>
      <c r="G654" s="14">
        <f t="shared" si="23"/>
        <v>-5.5</v>
      </c>
      <c r="H654" s="5"/>
    </row>
    <row r="655" spans="2:8">
      <c r="B655" s="62"/>
      <c r="C655" s="61"/>
      <c r="D655" s="15">
        <v>46.9</v>
      </c>
      <c r="E655" s="14"/>
      <c r="F655" s="15"/>
      <c r="G655" s="14"/>
      <c r="H655" s="14" t="s">
        <v>13</v>
      </c>
    </row>
    <row r="656" spans="2:8">
      <c r="B656" s="60" t="s">
        <v>380</v>
      </c>
      <c r="C656" s="62"/>
      <c r="D656" s="15"/>
      <c r="E656" s="14"/>
      <c r="F656" s="15">
        <v>61</v>
      </c>
      <c r="G656" s="14">
        <f>F656-D655</f>
        <v>14.100000000000001</v>
      </c>
      <c r="H656" s="5"/>
    </row>
    <row r="657" spans="2:8">
      <c r="B657" s="61"/>
      <c r="C657" s="60" t="s">
        <v>375</v>
      </c>
      <c r="D657" s="15">
        <v>114.6</v>
      </c>
      <c r="E657" s="14"/>
      <c r="F657" s="15">
        <v>121.2</v>
      </c>
      <c r="G657" s="14">
        <f>F657-D657</f>
        <v>6.6000000000000085</v>
      </c>
      <c r="H657" s="5"/>
    </row>
    <row r="658" spans="2:8">
      <c r="B658" s="61"/>
      <c r="C658" s="61"/>
      <c r="D658" s="15">
        <v>115</v>
      </c>
      <c r="E658" s="14"/>
      <c r="F658" s="15">
        <v>125.5</v>
      </c>
      <c r="G658" s="14">
        <f t="shared" ref="G658:G664" si="24">F658-D658</f>
        <v>10.5</v>
      </c>
      <c r="H658" s="5"/>
    </row>
    <row r="659" spans="2:8">
      <c r="B659" s="61"/>
      <c r="C659" s="61"/>
      <c r="D659" s="15">
        <v>109.7</v>
      </c>
      <c r="E659" s="14"/>
      <c r="F659" s="15">
        <v>125.5</v>
      </c>
      <c r="G659" s="14">
        <f t="shared" si="24"/>
        <v>15.799999999999997</v>
      </c>
      <c r="H659" s="5"/>
    </row>
    <row r="660" spans="2:8">
      <c r="B660" s="61"/>
      <c r="C660" s="61"/>
      <c r="D660" s="15">
        <v>110</v>
      </c>
      <c r="E660" s="14"/>
      <c r="F660" s="15">
        <v>118</v>
      </c>
      <c r="G660" s="14">
        <f t="shared" si="24"/>
        <v>8</v>
      </c>
      <c r="H660" s="5"/>
    </row>
    <row r="661" spans="2:8">
      <c r="B661" s="61"/>
      <c r="C661" s="61"/>
      <c r="D661" s="15">
        <v>124</v>
      </c>
      <c r="E661" s="14"/>
      <c r="F661" s="15">
        <v>134.5</v>
      </c>
      <c r="G661" s="14">
        <f t="shared" si="24"/>
        <v>10.5</v>
      </c>
      <c r="H661" s="5"/>
    </row>
    <row r="662" spans="2:8">
      <c r="B662" s="61"/>
      <c r="C662" s="61"/>
      <c r="D662" s="15">
        <v>124</v>
      </c>
      <c r="E662" s="14"/>
      <c r="F662" s="15">
        <v>138</v>
      </c>
      <c r="G662" s="14">
        <f t="shared" si="24"/>
        <v>14</v>
      </c>
      <c r="H662" s="5"/>
    </row>
    <row r="663" spans="2:8">
      <c r="B663" s="61"/>
      <c r="C663" s="61"/>
      <c r="D663" s="15">
        <v>128</v>
      </c>
      <c r="E663" s="14"/>
      <c r="F663" s="15">
        <v>137.85</v>
      </c>
      <c r="G663" s="14">
        <f t="shared" si="24"/>
        <v>9.8499999999999943</v>
      </c>
      <c r="H663" s="5"/>
    </row>
    <row r="664" spans="2:8">
      <c r="B664" s="61"/>
      <c r="C664" s="61"/>
      <c r="D664" s="15">
        <v>128</v>
      </c>
      <c r="E664" s="14"/>
      <c r="F664" s="15">
        <v>148.15</v>
      </c>
      <c r="G664" s="14">
        <f t="shared" si="24"/>
        <v>20.150000000000006</v>
      </c>
      <c r="H664" s="5"/>
    </row>
    <row r="665" spans="2:8">
      <c r="B665" s="61"/>
      <c r="C665" s="62"/>
      <c r="D665" s="15">
        <v>153</v>
      </c>
      <c r="E665" s="14">
        <v>148</v>
      </c>
      <c r="F665" s="15"/>
      <c r="G665" s="14">
        <f>E665-D665</f>
        <v>-5</v>
      </c>
      <c r="H665" s="5"/>
    </row>
    <row r="666" spans="2:8">
      <c r="B666" s="61"/>
      <c r="C666" s="60" t="s">
        <v>371</v>
      </c>
      <c r="D666" s="15">
        <v>41</v>
      </c>
      <c r="E666" s="14"/>
      <c r="F666" s="15">
        <v>47.5</v>
      </c>
      <c r="G666" s="14">
        <f>F666-D666</f>
        <v>6.5</v>
      </c>
      <c r="H666" s="5"/>
    </row>
    <row r="667" spans="2:8">
      <c r="B667" s="62"/>
      <c r="C667" s="61"/>
      <c r="D667" s="15">
        <v>41</v>
      </c>
      <c r="E667" s="14"/>
      <c r="F667" s="15"/>
      <c r="G667" s="14"/>
      <c r="H667" s="14" t="s">
        <v>13</v>
      </c>
    </row>
    <row r="668" spans="2:8">
      <c r="B668" s="74" t="s">
        <v>381</v>
      </c>
      <c r="C668" s="61"/>
      <c r="D668" s="15"/>
      <c r="E668" s="14">
        <v>40</v>
      </c>
      <c r="F668" s="15"/>
      <c r="G668" s="14">
        <f>E668-D667</f>
        <v>-1</v>
      </c>
      <c r="H668" s="5"/>
    </row>
    <row r="669" spans="2:8">
      <c r="B669" s="75"/>
      <c r="C669" s="61"/>
      <c r="D669" s="15">
        <v>38.799999999999997</v>
      </c>
      <c r="E669" s="14"/>
      <c r="F669" s="15">
        <v>51</v>
      </c>
      <c r="G669" s="14">
        <f>F669-D669</f>
        <v>12.200000000000003</v>
      </c>
      <c r="H669" s="5"/>
    </row>
    <row r="670" spans="2:8">
      <c r="B670" s="75"/>
      <c r="C670" s="62"/>
      <c r="D670" s="15">
        <v>40</v>
      </c>
      <c r="E670" s="14"/>
      <c r="F670" s="15">
        <v>46</v>
      </c>
      <c r="G670" s="14">
        <f>F670-D670</f>
        <v>6</v>
      </c>
      <c r="H670" s="5"/>
    </row>
    <row r="671" spans="2:8">
      <c r="B671" s="75"/>
      <c r="C671" s="59" t="s">
        <v>379</v>
      </c>
      <c r="D671" s="15">
        <v>141</v>
      </c>
      <c r="E671" s="14"/>
      <c r="F671" s="15">
        <v>151.30000000000001</v>
      </c>
      <c r="G671" s="14">
        <f>F671-D671</f>
        <v>10.300000000000011</v>
      </c>
      <c r="H671" s="5"/>
    </row>
    <row r="672" spans="2:8">
      <c r="B672" s="75"/>
      <c r="C672" s="59"/>
      <c r="D672" s="15">
        <v>141</v>
      </c>
      <c r="E672" s="14">
        <v>140</v>
      </c>
      <c r="F672" s="15"/>
      <c r="G672" s="14">
        <f>E672-D672</f>
        <v>-1</v>
      </c>
      <c r="H672" s="5"/>
    </row>
    <row r="673" spans="2:8">
      <c r="B673" s="75"/>
      <c r="C673" s="59"/>
      <c r="D673" s="15">
        <v>138</v>
      </c>
      <c r="E673" s="14"/>
      <c r="F673" s="15">
        <v>155</v>
      </c>
      <c r="G673" s="14">
        <f>F673-D673</f>
        <v>17</v>
      </c>
      <c r="H673" s="5"/>
    </row>
    <row r="674" spans="2:8">
      <c r="B674" s="75"/>
      <c r="C674" s="59"/>
      <c r="D674" s="15">
        <v>138</v>
      </c>
      <c r="E674" s="14"/>
      <c r="F674" s="15">
        <v>165</v>
      </c>
      <c r="G674" s="14">
        <f t="shared" ref="G674:G676" si="25">F674-D674</f>
        <v>27</v>
      </c>
      <c r="H674" s="5"/>
    </row>
    <row r="675" spans="2:8">
      <c r="B675" s="75"/>
      <c r="C675" s="59"/>
      <c r="D675" s="15">
        <v>138</v>
      </c>
      <c r="E675" s="14"/>
      <c r="F675" s="15">
        <v>169</v>
      </c>
      <c r="G675" s="14">
        <f t="shared" si="25"/>
        <v>31</v>
      </c>
      <c r="H675" s="5"/>
    </row>
    <row r="676" spans="2:8">
      <c r="B676" s="75"/>
      <c r="C676" s="58" t="s">
        <v>371</v>
      </c>
      <c r="D676" s="15">
        <v>32.799999999999997</v>
      </c>
      <c r="E676" s="14"/>
      <c r="F676" s="15">
        <v>41.4</v>
      </c>
      <c r="G676" s="14">
        <f t="shared" si="25"/>
        <v>8.6000000000000014</v>
      </c>
      <c r="H676" s="5"/>
    </row>
    <row r="677" spans="2:8">
      <c r="B677" s="75"/>
      <c r="C677" s="59"/>
      <c r="D677" s="26">
        <v>32.799999999999997</v>
      </c>
      <c r="E677" s="14"/>
      <c r="F677" s="15"/>
      <c r="G677" s="14"/>
      <c r="H677" s="5" t="s">
        <v>13</v>
      </c>
    </row>
    <row r="678" spans="2:8">
      <c r="B678" s="76"/>
      <c r="C678" s="59"/>
      <c r="D678" s="26">
        <v>33</v>
      </c>
      <c r="E678" s="14"/>
      <c r="F678" s="15"/>
      <c r="G678" s="14"/>
      <c r="H678" s="5" t="s">
        <v>13</v>
      </c>
    </row>
    <row r="679" spans="2:8">
      <c r="B679" s="14"/>
      <c r="C679" s="14"/>
      <c r="D679" s="14"/>
      <c r="E679" s="14"/>
      <c r="F679" s="14"/>
      <c r="G679" s="5">
        <f>SUM(G583:G676)</f>
        <v>716.6</v>
      </c>
      <c r="H679" s="5">
        <f>G679*75</f>
        <v>53745</v>
      </c>
    </row>
  </sheetData>
  <mergeCells count="71">
    <mergeCell ref="B668:B678"/>
    <mergeCell ref="B656:B667"/>
    <mergeCell ref="C652:C656"/>
    <mergeCell ref="C657:C665"/>
    <mergeCell ref="C666:C670"/>
    <mergeCell ref="C642:C651"/>
    <mergeCell ref="B642:B651"/>
    <mergeCell ref="B652:B655"/>
    <mergeCell ref="C629:C631"/>
    <mergeCell ref="B629:B631"/>
    <mergeCell ref="C632:C633"/>
    <mergeCell ref="C634:C639"/>
    <mergeCell ref="C640:C641"/>
    <mergeCell ref="B632:B641"/>
    <mergeCell ref="C614:C620"/>
    <mergeCell ref="B617:B620"/>
    <mergeCell ref="C621:C625"/>
    <mergeCell ref="B621:B625"/>
    <mergeCell ref="C626:C628"/>
    <mergeCell ref="B626:B628"/>
    <mergeCell ref="C606:C611"/>
    <mergeCell ref="B606:B611"/>
    <mergeCell ref="C612:C613"/>
    <mergeCell ref="B612:B613"/>
    <mergeCell ref="C599:C601"/>
    <mergeCell ref="B599:B601"/>
    <mergeCell ref="C602:C605"/>
    <mergeCell ref="B602:B605"/>
    <mergeCell ref="C594:C598"/>
    <mergeCell ref="C590:C593"/>
    <mergeCell ref="C582:C589"/>
    <mergeCell ref="H543:H546"/>
    <mergeCell ref="C547:C551"/>
    <mergeCell ref="C538:C542"/>
    <mergeCell ref="C543:C546"/>
    <mergeCell ref="C526:C536"/>
    <mergeCell ref="C517:C524"/>
    <mergeCell ref="C364:C366"/>
    <mergeCell ref="C515:C516"/>
    <mergeCell ref="C23:C26"/>
    <mergeCell ref="C9:C12"/>
    <mergeCell ref="C397:C398"/>
    <mergeCell ref="C394:C396"/>
    <mergeCell ref="C510:C512"/>
    <mergeCell ref="C377:C380"/>
    <mergeCell ref="C407:C413"/>
    <mergeCell ref="C400:C402"/>
    <mergeCell ref="C503:C507"/>
    <mergeCell ref="C5:C8"/>
    <mergeCell ref="C383:C393"/>
    <mergeCell ref="F35:F36"/>
    <mergeCell ref="B134:B135"/>
    <mergeCell ref="C352:C357"/>
    <mergeCell ref="C358:C362"/>
    <mergeCell ref="B155:B159"/>
    <mergeCell ref="B136:B138"/>
    <mergeCell ref="C135:C136"/>
    <mergeCell ref="C137:C139"/>
    <mergeCell ref="B139:B140"/>
    <mergeCell ref="B141:B143"/>
    <mergeCell ref="C140:C141"/>
    <mergeCell ref="C148:C149"/>
    <mergeCell ref="B149:B150"/>
    <mergeCell ref="C150:C151"/>
    <mergeCell ref="B402:B416"/>
    <mergeCell ref="C417:C420"/>
    <mergeCell ref="C421:C424"/>
    <mergeCell ref="C495:C497"/>
    <mergeCell ref="C498:C501"/>
    <mergeCell ref="C479:C484"/>
    <mergeCell ref="C414:C4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O418"/>
  <sheetViews>
    <sheetView topLeftCell="A392" zoomScale="90" zoomScaleNormal="90" workbookViewId="0">
      <selection activeCell="I411" sqref="I411"/>
    </sheetView>
  </sheetViews>
  <sheetFormatPr defaultRowHeight="15"/>
  <cols>
    <col min="1" max="1" width="9.140625" style="10"/>
    <col min="2" max="2" width="11" style="10" customWidth="1"/>
    <col min="3" max="3" width="16" style="10" customWidth="1"/>
    <col min="4" max="6" width="9.140625" style="10"/>
    <col min="7" max="7" width="11.7109375" style="10" customWidth="1"/>
    <col min="8" max="8" width="9.140625" style="10"/>
    <col min="9" max="9" width="18" style="10" customWidth="1"/>
    <col min="10" max="10" width="16.5703125" style="11" customWidth="1"/>
    <col min="11" max="12" width="9.140625" style="11"/>
    <col min="13" max="13" width="17.140625" style="11" customWidth="1"/>
    <col min="14" max="16384" width="9.140625" style="10"/>
  </cols>
  <sheetData>
    <row r="2" spans="2:9">
      <c r="B2" s="6" t="s">
        <v>15</v>
      </c>
      <c r="C2" s="10">
        <v>2017</v>
      </c>
    </row>
    <row r="3" spans="2:9">
      <c r="B3" s="12"/>
      <c r="C3" s="12"/>
      <c r="D3" s="12"/>
      <c r="E3" s="12"/>
      <c r="F3" s="12"/>
      <c r="G3" s="12"/>
      <c r="H3" s="12" t="s">
        <v>4</v>
      </c>
      <c r="I3" s="12"/>
    </row>
    <row r="4" spans="2:9">
      <c r="B4" s="13" t="s">
        <v>0</v>
      </c>
      <c r="C4" s="13" t="s">
        <v>5</v>
      </c>
      <c r="D4" s="13" t="s">
        <v>2</v>
      </c>
      <c r="E4" s="13" t="s">
        <v>6</v>
      </c>
      <c r="F4" s="13" t="s">
        <v>3</v>
      </c>
      <c r="G4" s="13" t="s">
        <v>7</v>
      </c>
      <c r="H4" s="13" t="s">
        <v>8</v>
      </c>
      <c r="I4" s="13" t="s">
        <v>9</v>
      </c>
    </row>
    <row r="5" spans="2:9">
      <c r="B5" s="14" t="s">
        <v>16</v>
      </c>
      <c r="C5" s="5" t="s">
        <v>17</v>
      </c>
      <c r="D5" s="14">
        <v>8180</v>
      </c>
      <c r="E5" s="14"/>
      <c r="F5" s="14"/>
      <c r="G5" s="14"/>
      <c r="H5" s="14"/>
      <c r="I5" s="14" t="s">
        <v>19</v>
      </c>
    </row>
    <row r="6" spans="2:9">
      <c r="B6" s="14" t="s">
        <v>18</v>
      </c>
      <c r="C6" s="14"/>
      <c r="D6" s="14"/>
      <c r="E6" s="14"/>
      <c r="F6" s="14"/>
      <c r="G6" s="14">
        <v>8160</v>
      </c>
      <c r="H6" s="14">
        <v>-20</v>
      </c>
      <c r="I6" s="14"/>
    </row>
    <row r="7" spans="2:9">
      <c r="B7" s="14" t="s">
        <v>18</v>
      </c>
      <c r="C7" s="14"/>
      <c r="D7" s="14">
        <v>8160</v>
      </c>
      <c r="E7" s="14">
        <v>8170</v>
      </c>
      <c r="F7" s="14"/>
      <c r="G7" s="14"/>
      <c r="H7" s="14">
        <f>E7-D7</f>
        <v>10</v>
      </c>
      <c r="I7" s="14"/>
    </row>
    <row r="8" spans="2:9">
      <c r="B8" s="14" t="s">
        <v>20</v>
      </c>
      <c r="C8" s="14"/>
      <c r="D8" s="14"/>
      <c r="E8" s="14">
        <v>8168</v>
      </c>
      <c r="F8" s="14"/>
      <c r="G8" s="14"/>
      <c r="H8" s="14"/>
      <c r="I8" s="14" t="s">
        <v>13</v>
      </c>
    </row>
    <row r="9" spans="2:9">
      <c r="B9" s="14" t="s">
        <v>21</v>
      </c>
      <c r="C9" s="14"/>
      <c r="D9" s="14"/>
      <c r="E9" s="14"/>
      <c r="F9" s="14"/>
      <c r="G9" s="14">
        <v>8185</v>
      </c>
      <c r="H9" s="14">
        <f>E8-G9</f>
        <v>-17</v>
      </c>
      <c r="I9" s="14"/>
    </row>
    <row r="10" spans="2:9">
      <c r="B10" s="14" t="s">
        <v>21</v>
      </c>
      <c r="C10" s="14"/>
      <c r="D10" s="14">
        <v>8200</v>
      </c>
      <c r="E10" s="14"/>
      <c r="F10" s="14"/>
      <c r="G10" s="14"/>
      <c r="H10" s="14"/>
      <c r="I10" s="14" t="s">
        <v>13</v>
      </c>
    </row>
    <row r="11" spans="2:9">
      <c r="B11" s="14" t="s">
        <v>22</v>
      </c>
      <c r="C11" s="14"/>
      <c r="D11" s="14"/>
      <c r="E11" s="14"/>
      <c r="F11" s="14">
        <v>8320</v>
      </c>
      <c r="G11" s="14"/>
      <c r="H11" s="14">
        <v>120</v>
      </c>
      <c r="I11" s="14"/>
    </row>
    <row r="12" spans="2:9">
      <c r="B12" s="14" t="s">
        <v>23</v>
      </c>
      <c r="C12" s="14"/>
      <c r="D12" s="14">
        <v>8278</v>
      </c>
      <c r="E12" s="14"/>
      <c r="F12" s="14"/>
      <c r="G12" s="14"/>
      <c r="H12" s="14"/>
      <c r="I12" s="14" t="s">
        <v>13</v>
      </c>
    </row>
    <row r="13" spans="2:9">
      <c r="B13" s="14" t="s">
        <v>24</v>
      </c>
      <c r="C13" s="14"/>
      <c r="D13" s="14"/>
      <c r="E13" s="14"/>
      <c r="F13" s="14">
        <v>8393</v>
      </c>
      <c r="G13" s="14"/>
      <c r="H13" s="14">
        <f>F13-D12</f>
        <v>115</v>
      </c>
      <c r="I13" s="14"/>
    </row>
    <row r="14" spans="2:9">
      <c r="B14" s="14" t="s">
        <v>25</v>
      </c>
      <c r="C14" s="14"/>
      <c r="D14" s="14"/>
      <c r="E14" s="14">
        <v>8411</v>
      </c>
      <c r="F14" s="14"/>
      <c r="G14" s="14"/>
      <c r="H14" s="14"/>
      <c r="I14" s="14" t="s">
        <v>13</v>
      </c>
    </row>
    <row r="15" spans="2:9">
      <c r="B15" s="14" t="s">
        <v>33</v>
      </c>
      <c r="C15" s="14"/>
      <c r="D15" s="14">
        <v>8350</v>
      </c>
      <c r="E15" s="14"/>
      <c r="F15" s="14"/>
      <c r="G15" s="14"/>
      <c r="H15" s="14">
        <f>E14-D15</f>
        <v>61</v>
      </c>
      <c r="I15" s="14"/>
    </row>
    <row r="16" spans="2:9">
      <c r="B16" s="14" t="s">
        <v>26</v>
      </c>
      <c r="C16" s="14"/>
      <c r="D16" s="14">
        <v>8390</v>
      </c>
      <c r="E16" s="14">
        <v>8448</v>
      </c>
      <c r="F16" s="14"/>
      <c r="G16" s="14"/>
      <c r="H16" s="14">
        <f>E16-D16</f>
        <v>58</v>
      </c>
      <c r="I16" s="14"/>
    </row>
    <row r="17" spans="2:9">
      <c r="B17" s="14" t="s">
        <v>30</v>
      </c>
      <c r="C17" s="14"/>
      <c r="D17" s="14"/>
      <c r="E17" s="14">
        <v>8440</v>
      </c>
      <c r="F17" s="14"/>
      <c r="G17" s="14"/>
      <c r="H17" s="14"/>
      <c r="I17" s="14" t="s">
        <v>13</v>
      </c>
    </row>
    <row r="18" spans="2:9">
      <c r="B18" s="14" t="s">
        <v>33</v>
      </c>
      <c r="C18" s="14"/>
      <c r="D18" s="14">
        <v>8350</v>
      </c>
      <c r="E18" s="14"/>
      <c r="F18" s="14"/>
      <c r="G18" s="14"/>
      <c r="H18" s="14">
        <f>E17-D18</f>
        <v>90</v>
      </c>
      <c r="I18" s="14"/>
    </row>
    <row r="19" spans="2:9">
      <c r="B19" s="14" t="s">
        <v>31</v>
      </c>
      <c r="C19" s="14"/>
      <c r="D19" s="14">
        <v>8395</v>
      </c>
      <c r="E19" s="14">
        <v>8442</v>
      </c>
      <c r="F19" s="14"/>
      <c r="G19" s="14"/>
      <c r="H19" s="14">
        <f>E19-D19</f>
        <v>47</v>
      </c>
      <c r="I19" s="14"/>
    </row>
    <row r="20" spans="2:9">
      <c r="B20" s="14" t="s">
        <v>33</v>
      </c>
      <c r="C20" s="14" t="s">
        <v>34</v>
      </c>
      <c r="D20" s="14">
        <v>8440</v>
      </c>
      <c r="E20" s="14"/>
      <c r="F20" s="14">
        <v>8390</v>
      </c>
      <c r="G20" s="14"/>
      <c r="H20" s="14">
        <f>F20-D20</f>
        <v>-50</v>
      </c>
      <c r="I20" s="14"/>
    </row>
    <row r="21" spans="2:9">
      <c r="B21" s="14" t="s">
        <v>33</v>
      </c>
      <c r="C21" s="14" t="s">
        <v>34</v>
      </c>
      <c r="D21" s="14"/>
      <c r="E21" s="14">
        <v>8385</v>
      </c>
      <c r="F21" s="14"/>
      <c r="G21" s="14"/>
      <c r="H21" s="14"/>
      <c r="I21" s="14" t="s">
        <v>13</v>
      </c>
    </row>
    <row r="22" spans="2:9">
      <c r="B22" s="14" t="s">
        <v>37</v>
      </c>
      <c r="C22" s="14" t="s">
        <v>34</v>
      </c>
      <c r="D22" s="14">
        <v>8370</v>
      </c>
      <c r="E22" s="14"/>
      <c r="F22" s="14"/>
      <c r="G22" s="14"/>
      <c r="H22" s="14">
        <f>E21-D22</f>
        <v>15</v>
      </c>
      <c r="I22" s="14"/>
    </row>
    <row r="23" spans="2:9">
      <c r="B23" s="14" t="s">
        <v>38</v>
      </c>
      <c r="C23" s="14" t="s">
        <v>34</v>
      </c>
      <c r="D23" s="14"/>
      <c r="E23" s="14"/>
      <c r="F23" s="14"/>
      <c r="G23" s="14">
        <v>8455</v>
      </c>
      <c r="H23" s="14">
        <f>E21-G23</f>
        <v>-70</v>
      </c>
      <c r="I23" s="14"/>
    </row>
    <row r="24" spans="2:9">
      <c r="B24" s="14" t="s">
        <v>38</v>
      </c>
      <c r="C24" s="79" t="s">
        <v>34</v>
      </c>
      <c r="D24" s="14">
        <v>8460</v>
      </c>
      <c r="E24" s="14"/>
      <c r="F24" s="14"/>
      <c r="G24" s="14"/>
      <c r="H24" s="14"/>
      <c r="I24" s="14" t="s">
        <v>13</v>
      </c>
    </row>
    <row r="25" spans="2:9">
      <c r="B25" s="14" t="s">
        <v>40</v>
      </c>
      <c r="C25" s="80"/>
      <c r="D25" s="14"/>
      <c r="E25" s="14"/>
      <c r="F25" s="14">
        <v>8550</v>
      </c>
      <c r="G25" s="14"/>
      <c r="H25" s="14">
        <f>F25-D24</f>
        <v>90</v>
      </c>
      <c r="I25" s="14"/>
    </row>
    <row r="26" spans="2:9">
      <c r="B26" s="14" t="s">
        <v>40</v>
      </c>
      <c r="C26" s="80"/>
      <c r="D26" s="14"/>
      <c r="E26" s="14">
        <v>8616</v>
      </c>
      <c r="F26" s="14"/>
      <c r="G26" s="14"/>
      <c r="H26" s="14"/>
      <c r="I26" s="14"/>
    </row>
    <row r="27" spans="2:9">
      <c r="B27" s="14" t="s">
        <v>41</v>
      </c>
      <c r="C27" s="80"/>
      <c r="D27" s="14"/>
      <c r="E27" s="14">
        <v>8690</v>
      </c>
      <c r="F27" s="14"/>
      <c r="G27" s="14"/>
      <c r="H27" s="14"/>
      <c r="I27" s="14"/>
    </row>
    <row r="28" spans="2:9">
      <c r="B28" s="14" t="s">
        <v>42</v>
      </c>
      <c r="C28" s="80"/>
      <c r="D28" s="14">
        <v>8621</v>
      </c>
      <c r="E28" s="14"/>
      <c r="F28" s="14"/>
      <c r="G28" s="14"/>
      <c r="H28" s="14">
        <f>E26-D28</f>
        <v>-5</v>
      </c>
      <c r="I28" s="14"/>
    </row>
    <row r="29" spans="2:9">
      <c r="B29" s="14"/>
      <c r="C29" s="80"/>
      <c r="D29" s="14">
        <v>8600</v>
      </c>
      <c r="E29" s="14"/>
      <c r="F29" s="14"/>
      <c r="G29" s="14"/>
      <c r="H29" s="14">
        <f>E27-D29</f>
        <v>90</v>
      </c>
      <c r="I29" s="14"/>
    </row>
    <row r="30" spans="2:9">
      <c r="B30" s="14"/>
      <c r="C30" s="81"/>
      <c r="D30" s="14">
        <v>8585</v>
      </c>
      <c r="E30" s="14"/>
      <c r="F30" s="14"/>
      <c r="G30" s="14"/>
      <c r="H30" s="14"/>
      <c r="I30" s="14" t="s">
        <v>13</v>
      </c>
    </row>
    <row r="31" spans="2:9">
      <c r="B31" s="14"/>
      <c r="C31" s="14"/>
      <c r="D31" s="14"/>
      <c r="E31" s="14"/>
      <c r="F31" s="83" t="s">
        <v>44</v>
      </c>
      <c r="G31" s="84"/>
      <c r="H31" s="5">
        <f>SUM(H5:H30)</f>
        <v>534</v>
      </c>
      <c r="I31" s="8">
        <f>H31*75</f>
        <v>40050</v>
      </c>
    </row>
    <row r="34" spans="2:9">
      <c r="B34" s="6" t="s">
        <v>46</v>
      </c>
      <c r="C34" s="10">
        <v>2017</v>
      </c>
    </row>
    <row r="35" spans="2:9">
      <c r="B35" s="12"/>
      <c r="C35" s="12"/>
      <c r="D35" s="12"/>
      <c r="E35" s="12"/>
      <c r="F35" s="12"/>
      <c r="G35" s="12"/>
      <c r="H35" s="12" t="s">
        <v>4</v>
      </c>
      <c r="I35" s="12"/>
    </row>
    <row r="36" spans="2:9">
      <c r="B36" s="13" t="s">
        <v>0</v>
      </c>
      <c r="C36" s="13" t="s">
        <v>5</v>
      </c>
      <c r="D36" s="13" t="s">
        <v>2</v>
      </c>
      <c r="E36" s="13" t="s">
        <v>6</v>
      </c>
      <c r="F36" s="13" t="s">
        <v>3</v>
      </c>
      <c r="G36" s="13" t="s">
        <v>7</v>
      </c>
      <c r="H36" s="13" t="s">
        <v>8</v>
      </c>
      <c r="I36" s="13" t="s">
        <v>9</v>
      </c>
    </row>
    <row r="37" spans="2:9">
      <c r="B37" s="14" t="s">
        <v>19</v>
      </c>
      <c r="C37" s="14" t="s">
        <v>34</v>
      </c>
      <c r="D37" s="14">
        <v>8585</v>
      </c>
      <c r="E37" s="14"/>
      <c r="F37" s="14"/>
      <c r="G37" s="14"/>
      <c r="H37" s="14"/>
      <c r="I37" s="14"/>
    </row>
    <row r="38" spans="2:9">
      <c r="B38" s="14" t="s">
        <v>51</v>
      </c>
      <c r="C38" s="14"/>
      <c r="D38" s="14"/>
      <c r="E38" s="14"/>
      <c r="F38" s="14">
        <v>8820</v>
      </c>
      <c r="G38" s="14"/>
      <c r="H38" s="14">
        <f>F38-D37</f>
        <v>235</v>
      </c>
      <c r="I38" s="14"/>
    </row>
    <row r="39" spans="2:9">
      <c r="B39" s="14" t="s">
        <v>51</v>
      </c>
      <c r="C39" s="14"/>
      <c r="D39" s="14"/>
      <c r="E39" s="14">
        <v>8810</v>
      </c>
      <c r="F39" s="14"/>
      <c r="G39" s="14"/>
      <c r="H39" s="14"/>
      <c r="I39" s="14" t="s">
        <v>13</v>
      </c>
    </row>
    <row r="40" spans="2:9">
      <c r="B40" s="14" t="s">
        <v>53</v>
      </c>
      <c r="C40" s="14"/>
      <c r="D40" s="14">
        <v>8733</v>
      </c>
      <c r="E40" s="14"/>
      <c r="F40" s="14"/>
      <c r="G40" s="14"/>
      <c r="H40" s="14">
        <f>E39-D40</f>
        <v>77</v>
      </c>
      <c r="I40" s="14"/>
    </row>
    <row r="41" spans="2:9">
      <c r="B41" s="14" t="s">
        <v>55</v>
      </c>
      <c r="C41" s="14"/>
      <c r="D41" s="14">
        <v>8850</v>
      </c>
      <c r="E41" s="14"/>
      <c r="F41" s="14"/>
      <c r="G41" s="14"/>
      <c r="H41" s="14"/>
      <c r="I41" s="14" t="s">
        <v>13</v>
      </c>
    </row>
    <row r="42" spans="2:9">
      <c r="B42" s="14" t="s">
        <v>54</v>
      </c>
      <c r="C42" s="14"/>
      <c r="D42" s="14"/>
      <c r="E42" s="14"/>
      <c r="F42" s="14">
        <v>8982</v>
      </c>
      <c r="G42" s="14"/>
      <c r="H42" s="14">
        <f>F42-D41</f>
        <v>132</v>
      </c>
      <c r="I42" s="14"/>
    </row>
    <row r="43" spans="2:9">
      <c r="B43" s="14" t="s">
        <v>56</v>
      </c>
      <c r="C43" s="14" t="s">
        <v>57</v>
      </c>
      <c r="D43" s="14">
        <v>8900</v>
      </c>
      <c r="E43" s="14"/>
      <c r="F43" s="14"/>
      <c r="G43" s="14"/>
      <c r="H43" s="14"/>
      <c r="I43" s="14" t="s">
        <v>13</v>
      </c>
    </row>
    <row r="44" spans="2:9">
      <c r="B44" s="14"/>
      <c r="C44" s="14"/>
      <c r="D44" s="14"/>
      <c r="E44" s="14"/>
      <c r="F44" s="82" t="s">
        <v>44</v>
      </c>
      <c r="G44" s="82"/>
      <c r="H44" s="5">
        <f>SUM(H37:H43)</f>
        <v>444</v>
      </c>
      <c r="I44" s="8">
        <f>H44*75</f>
        <v>33300</v>
      </c>
    </row>
    <row r="47" spans="2:9">
      <c r="B47" s="5" t="s">
        <v>61</v>
      </c>
      <c r="C47" s="14">
        <v>2017</v>
      </c>
      <c r="D47" s="14"/>
      <c r="E47" s="14"/>
      <c r="F47" s="14"/>
      <c r="G47" s="14"/>
      <c r="H47" s="14"/>
      <c r="I47" s="14"/>
    </row>
    <row r="48" spans="2:9">
      <c r="B48" s="12"/>
      <c r="C48" s="12"/>
      <c r="D48" s="12"/>
      <c r="E48" s="12"/>
      <c r="F48" s="12"/>
      <c r="G48" s="12"/>
      <c r="H48" s="12" t="s">
        <v>4</v>
      </c>
      <c r="I48" s="12"/>
    </row>
    <row r="49" spans="2:9">
      <c r="B49" s="13" t="s">
        <v>0</v>
      </c>
      <c r="C49" s="13" t="s">
        <v>5</v>
      </c>
      <c r="D49" s="13" t="s">
        <v>2</v>
      </c>
      <c r="E49" s="13" t="s">
        <v>6</v>
      </c>
      <c r="F49" s="13" t="s">
        <v>3</v>
      </c>
      <c r="G49" s="13" t="s">
        <v>7</v>
      </c>
      <c r="H49" s="13" t="s">
        <v>8</v>
      </c>
      <c r="I49" s="13" t="s">
        <v>9</v>
      </c>
    </row>
    <row r="50" spans="2:9">
      <c r="B50" s="14" t="s">
        <v>19</v>
      </c>
      <c r="C50" s="14" t="s">
        <v>57</v>
      </c>
      <c r="D50" s="14">
        <v>8900</v>
      </c>
      <c r="E50" s="14"/>
      <c r="F50" s="14"/>
      <c r="G50" s="14"/>
      <c r="H50" s="14"/>
      <c r="I50" s="14"/>
    </row>
    <row r="51" spans="2:9">
      <c r="B51" s="14" t="s">
        <v>70</v>
      </c>
      <c r="C51" s="14"/>
      <c r="D51" s="14"/>
      <c r="E51" s="14"/>
      <c r="F51" s="14">
        <v>9000</v>
      </c>
      <c r="G51" s="14"/>
      <c r="H51" s="14">
        <f>F51-D50</f>
        <v>100</v>
      </c>
      <c r="I51" s="14"/>
    </row>
    <row r="52" spans="2:9">
      <c r="B52" s="14" t="s">
        <v>71</v>
      </c>
      <c r="C52" s="14"/>
      <c r="D52" s="14">
        <v>8900</v>
      </c>
      <c r="E52" s="14"/>
      <c r="F52" s="14"/>
      <c r="G52" s="14"/>
      <c r="H52" s="14"/>
      <c r="I52" s="14" t="s">
        <v>13</v>
      </c>
    </row>
    <row r="53" spans="2:9">
      <c r="B53" s="14" t="s">
        <v>63</v>
      </c>
      <c r="C53" s="14"/>
      <c r="D53" s="14"/>
      <c r="E53" s="14"/>
      <c r="F53" s="14">
        <v>9155</v>
      </c>
      <c r="G53" s="14"/>
      <c r="H53" s="14">
        <f>F53-D52</f>
        <v>255</v>
      </c>
      <c r="I53" s="14"/>
    </row>
    <row r="54" spans="2:9">
      <c r="B54" s="14" t="s">
        <v>63</v>
      </c>
      <c r="C54" s="14"/>
      <c r="D54" s="14"/>
      <c r="E54" s="14">
        <v>9135</v>
      </c>
      <c r="F54" s="14"/>
      <c r="G54" s="14"/>
      <c r="H54" s="14"/>
      <c r="I54" s="14" t="s">
        <v>13</v>
      </c>
    </row>
    <row r="55" spans="2:9">
      <c r="B55" s="14" t="s">
        <v>67</v>
      </c>
      <c r="C55" s="14"/>
      <c r="D55" s="14">
        <v>9065</v>
      </c>
      <c r="E55" s="14"/>
      <c r="F55" s="14"/>
      <c r="G55" s="14"/>
      <c r="H55" s="14">
        <f>E54-D55</f>
        <v>70</v>
      </c>
      <c r="I55" s="14"/>
    </row>
    <row r="56" spans="2:9">
      <c r="B56" s="14" t="s">
        <v>72</v>
      </c>
      <c r="C56" s="14"/>
      <c r="D56" s="14"/>
      <c r="E56" s="14">
        <v>9135</v>
      </c>
      <c r="F56" s="14"/>
      <c r="G56" s="14"/>
      <c r="H56" s="14"/>
      <c r="I56" s="14" t="s">
        <v>13</v>
      </c>
    </row>
    <row r="57" spans="2:9">
      <c r="B57" s="14" t="s">
        <v>73</v>
      </c>
      <c r="C57" s="14"/>
      <c r="D57" s="14">
        <v>9070</v>
      </c>
      <c r="E57" s="14"/>
      <c r="F57" s="14"/>
      <c r="G57" s="14"/>
      <c r="H57" s="14">
        <f>E56-D57</f>
        <v>65</v>
      </c>
      <c r="I57" s="14"/>
    </row>
    <row r="58" spans="2:9">
      <c r="B58" s="14" t="s">
        <v>74</v>
      </c>
      <c r="C58" s="14" t="s">
        <v>75</v>
      </c>
      <c r="D58" s="14">
        <v>9120</v>
      </c>
      <c r="E58" s="14"/>
      <c r="F58" s="14"/>
      <c r="G58" s="14"/>
      <c r="H58" s="14"/>
      <c r="I58" s="14" t="s">
        <v>13</v>
      </c>
    </row>
    <row r="59" spans="2:9">
      <c r="B59" s="14"/>
      <c r="C59" s="14"/>
      <c r="D59" s="14"/>
      <c r="E59" s="14"/>
      <c r="F59" s="82" t="s">
        <v>44</v>
      </c>
      <c r="G59" s="82"/>
      <c r="H59" s="5">
        <f>SUM(H50:H58)</f>
        <v>490</v>
      </c>
      <c r="I59" s="8">
        <f>H59*75</f>
        <v>36750</v>
      </c>
    </row>
    <row r="62" spans="2:9">
      <c r="B62" s="6" t="s">
        <v>76</v>
      </c>
      <c r="C62" s="10">
        <v>2017</v>
      </c>
    </row>
    <row r="63" spans="2:9">
      <c r="B63" s="12"/>
      <c r="C63" s="12"/>
      <c r="D63" s="12"/>
      <c r="E63" s="12"/>
      <c r="F63" s="12"/>
      <c r="G63" s="12"/>
      <c r="H63" s="12" t="s">
        <v>4</v>
      </c>
      <c r="I63" s="12"/>
    </row>
    <row r="64" spans="2:9">
      <c r="B64" s="13" t="s">
        <v>0</v>
      </c>
      <c r="C64" s="13" t="s">
        <v>5</v>
      </c>
      <c r="D64" s="13" t="s">
        <v>2</v>
      </c>
      <c r="E64" s="13" t="s">
        <v>6</v>
      </c>
      <c r="F64" s="13" t="s">
        <v>3</v>
      </c>
      <c r="G64" s="13" t="s">
        <v>7</v>
      </c>
      <c r="H64" s="13" t="s">
        <v>8</v>
      </c>
      <c r="I64" s="13" t="s">
        <v>9</v>
      </c>
    </row>
    <row r="65" spans="2:9">
      <c r="B65" s="14" t="s">
        <v>19</v>
      </c>
      <c r="C65" s="14" t="s">
        <v>75</v>
      </c>
      <c r="D65" s="14">
        <v>9120</v>
      </c>
      <c r="E65" s="14"/>
      <c r="F65" s="14"/>
      <c r="G65" s="14"/>
      <c r="H65" s="14"/>
      <c r="I65" s="14"/>
    </row>
    <row r="66" spans="2:9">
      <c r="B66" s="14" t="s">
        <v>83</v>
      </c>
      <c r="C66" s="14"/>
      <c r="D66" s="14"/>
      <c r="E66" s="14"/>
      <c r="F66" s="14">
        <v>9295</v>
      </c>
      <c r="G66" s="14"/>
      <c r="H66" s="14">
        <f>F66-D65</f>
        <v>175</v>
      </c>
      <c r="I66" s="14"/>
    </row>
    <row r="67" spans="2:9">
      <c r="B67" s="14" t="s">
        <v>77</v>
      </c>
      <c r="C67" s="14"/>
      <c r="D67" s="14"/>
      <c r="E67" s="14">
        <v>9260</v>
      </c>
      <c r="F67" s="14"/>
      <c r="G67" s="14"/>
      <c r="H67" s="14"/>
      <c r="I67" s="14" t="s">
        <v>13</v>
      </c>
    </row>
    <row r="68" spans="2:9">
      <c r="B68" s="14" t="s">
        <v>84</v>
      </c>
      <c r="C68" s="14"/>
      <c r="D68" s="14">
        <v>9210</v>
      </c>
      <c r="E68" s="14"/>
      <c r="F68" s="14"/>
      <c r="G68" s="14"/>
      <c r="H68" s="14">
        <f>E67-D68</f>
        <v>50</v>
      </c>
      <c r="I68" s="14"/>
    </row>
    <row r="69" spans="2:9">
      <c r="B69" s="14" t="s">
        <v>84</v>
      </c>
      <c r="C69" s="14"/>
      <c r="D69" s="14">
        <v>9250</v>
      </c>
      <c r="E69" s="14"/>
      <c r="F69" s="14"/>
      <c r="G69" s="14"/>
      <c r="H69" s="14"/>
      <c r="I69" s="14" t="s">
        <v>13</v>
      </c>
    </row>
    <row r="70" spans="2:9">
      <c r="B70" s="14" t="s">
        <v>85</v>
      </c>
      <c r="C70" s="14"/>
      <c r="D70" s="14"/>
      <c r="E70" s="14"/>
      <c r="F70" s="14"/>
      <c r="G70" s="14">
        <v>9210</v>
      </c>
      <c r="H70" s="14">
        <f>G70-D69</f>
        <v>-40</v>
      </c>
      <c r="I70" s="14"/>
    </row>
    <row r="71" spans="2:9">
      <c r="B71" s="14" t="s">
        <v>86</v>
      </c>
      <c r="C71" s="14"/>
      <c r="D71" s="14"/>
      <c r="E71" s="14">
        <v>9185</v>
      </c>
      <c r="F71" s="14"/>
      <c r="G71" s="14"/>
      <c r="H71" s="14"/>
      <c r="I71" s="14" t="s">
        <v>13</v>
      </c>
    </row>
    <row r="72" spans="2:9">
      <c r="B72" s="14" t="s">
        <v>80</v>
      </c>
      <c r="C72" s="14"/>
      <c r="D72" s="14">
        <v>9135</v>
      </c>
      <c r="E72" s="14"/>
      <c r="F72" s="14"/>
      <c r="G72" s="14"/>
      <c r="H72" s="14">
        <f>E71-D72</f>
        <v>50</v>
      </c>
      <c r="I72" s="14"/>
    </row>
    <row r="73" spans="2:9">
      <c r="B73" s="14" t="s">
        <v>81</v>
      </c>
      <c r="C73" s="14"/>
      <c r="D73" s="14">
        <v>9122</v>
      </c>
      <c r="E73" s="14"/>
      <c r="F73" s="14"/>
      <c r="G73" s="14"/>
      <c r="H73" s="14"/>
      <c r="I73" s="14" t="s">
        <v>13</v>
      </c>
    </row>
    <row r="74" spans="2:9">
      <c r="B74" s="14" t="s">
        <v>87</v>
      </c>
      <c r="C74" s="14"/>
      <c r="D74" s="14"/>
      <c r="E74" s="14"/>
      <c r="F74" s="14">
        <v>9290</v>
      </c>
      <c r="G74" s="14"/>
      <c r="H74" s="14">
        <f>F74-D73</f>
        <v>168</v>
      </c>
      <c r="I74" s="14"/>
    </row>
    <row r="75" spans="2:9">
      <c r="B75" s="14"/>
      <c r="C75" s="14"/>
      <c r="D75" s="14"/>
      <c r="E75" s="14"/>
      <c r="F75" s="82" t="s">
        <v>44</v>
      </c>
      <c r="G75" s="82"/>
      <c r="H75" s="5">
        <f>SUM(H65:H74)</f>
        <v>403</v>
      </c>
      <c r="I75" s="8">
        <f>H75*75</f>
        <v>30225</v>
      </c>
    </row>
    <row r="78" spans="2:9">
      <c r="B78" s="5" t="s">
        <v>88</v>
      </c>
      <c r="C78" s="14">
        <v>2017</v>
      </c>
      <c r="D78" s="14"/>
      <c r="E78" s="14"/>
      <c r="F78" s="14"/>
      <c r="G78" s="14"/>
      <c r="H78" s="14"/>
      <c r="I78" s="14"/>
    </row>
    <row r="79" spans="2:9">
      <c r="B79" s="12"/>
      <c r="C79" s="12"/>
      <c r="D79" s="12"/>
      <c r="E79" s="12"/>
      <c r="F79" s="12"/>
      <c r="G79" s="12"/>
      <c r="H79" s="12" t="s">
        <v>4</v>
      </c>
      <c r="I79" s="12"/>
    </row>
    <row r="80" spans="2:9">
      <c r="B80" s="13" t="s">
        <v>0</v>
      </c>
      <c r="C80" s="13" t="s">
        <v>5</v>
      </c>
      <c r="D80" s="13" t="s">
        <v>2</v>
      </c>
      <c r="E80" s="13" t="s">
        <v>6</v>
      </c>
      <c r="F80" s="13" t="s">
        <v>3</v>
      </c>
      <c r="G80" s="13" t="s">
        <v>7</v>
      </c>
      <c r="H80" s="13" t="s">
        <v>8</v>
      </c>
      <c r="I80" s="13" t="s">
        <v>9</v>
      </c>
    </row>
    <row r="81" spans="2:9">
      <c r="B81" s="14" t="s">
        <v>89</v>
      </c>
      <c r="C81" s="14" t="s">
        <v>99</v>
      </c>
      <c r="D81" s="14">
        <v>9350</v>
      </c>
      <c r="E81" s="14"/>
      <c r="F81" s="14"/>
      <c r="G81" s="14"/>
      <c r="H81" s="14"/>
      <c r="I81" s="14" t="s">
        <v>13</v>
      </c>
    </row>
    <row r="82" spans="2:9">
      <c r="B82" s="14" t="s">
        <v>92</v>
      </c>
      <c r="C82" s="14"/>
      <c r="D82" s="14"/>
      <c r="E82" s="14"/>
      <c r="F82" s="14"/>
      <c r="G82" s="14">
        <v>9300</v>
      </c>
      <c r="H82" s="14">
        <f>G82-D81</f>
        <v>-50</v>
      </c>
      <c r="I82" s="14"/>
    </row>
    <row r="83" spans="2:9">
      <c r="B83" s="14" t="s">
        <v>93</v>
      </c>
      <c r="C83" s="14" t="s">
        <v>99</v>
      </c>
      <c r="D83" s="14">
        <v>9335</v>
      </c>
      <c r="E83" s="14"/>
      <c r="F83" s="14"/>
      <c r="G83" s="14"/>
      <c r="H83" s="14"/>
      <c r="I83" s="14" t="s">
        <v>13</v>
      </c>
    </row>
    <row r="84" spans="2:9">
      <c r="B84" s="14" t="s">
        <v>100</v>
      </c>
      <c r="C84" s="14"/>
      <c r="D84" s="14"/>
      <c r="E84" s="14"/>
      <c r="F84" s="14">
        <v>9500</v>
      </c>
      <c r="G84" s="14"/>
      <c r="H84" s="14">
        <f>F84-D83</f>
        <v>165</v>
      </c>
      <c r="I84" s="14"/>
    </row>
    <row r="85" spans="2:9">
      <c r="B85" s="14" t="s">
        <v>94</v>
      </c>
      <c r="C85" s="14" t="s">
        <v>99</v>
      </c>
      <c r="D85" s="14"/>
      <c r="E85" s="14">
        <v>9490</v>
      </c>
      <c r="F85" s="14"/>
      <c r="G85" s="14"/>
      <c r="H85" s="14"/>
      <c r="I85" s="14" t="s">
        <v>13</v>
      </c>
    </row>
    <row r="86" spans="2:9">
      <c r="B86" s="14" t="s">
        <v>98</v>
      </c>
      <c r="C86" s="14" t="s">
        <v>99</v>
      </c>
      <c r="D86" s="14"/>
      <c r="E86" s="14"/>
      <c r="F86" s="14">
        <v>9420</v>
      </c>
      <c r="G86" s="14"/>
      <c r="H86" s="14">
        <f>E85-F86</f>
        <v>70</v>
      </c>
      <c r="I86" s="14"/>
    </row>
    <row r="87" spans="2:9">
      <c r="B87" s="14"/>
      <c r="C87" s="14"/>
      <c r="D87" s="14"/>
      <c r="E87" s="14"/>
      <c r="F87" s="82" t="s">
        <v>44</v>
      </c>
      <c r="G87" s="82"/>
      <c r="H87" s="5">
        <f>SUM(H81:H86)</f>
        <v>185</v>
      </c>
      <c r="I87" s="8">
        <f>H87*75</f>
        <v>13875</v>
      </c>
    </row>
    <row r="90" spans="2:9">
      <c r="B90" s="5" t="s">
        <v>113</v>
      </c>
      <c r="C90" s="14">
        <v>2017</v>
      </c>
      <c r="D90" s="14"/>
      <c r="E90" s="14"/>
      <c r="F90" s="14"/>
      <c r="G90" s="14"/>
      <c r="H90" s="14"/>
      <c r="I90" s="14"/>
    </row>
    <row r="91" spans="2:9">
      <c r="B91" s="12"/>
      <c r="C91" s="12"/>
      <c r="D91" s="12"/>
      <c r="E91" s="12"/>
      <c r="F91" s="12"/>
      <c r="G91" s="12"/>
      <c r="H91" s="12" t="s">
        <v>4</v>
      </c>
      <c r="I91" s="12"/>
    </row>
    <row r="92" spans="2:9">
      <c r="B92" s="13" t="s">
        <v>0</v>
      </c>
      <c r="C92" s="13" t="s">
        <v>5</v>
      </c>
      <c r="D92" s="13" t="s">
        <v>2</v>
      </c>
      <c r="E92" s="13" t="s">
        <v>6</v>
      </c>
      <c r="F92" s="13" t="s">
        <v>3</v>
      </c>
      <c r="G92" s="13" t="s">
        <v>7</v>
      </c>
      <c r="H92" s="13" t="s">
        <v>8</v>
      </c>
      <c r="I92" s="13" t="s">
        <v>9</v>
      </c>
    </row>
    <row r="93" spans="2:9">
      <c r="B93" s="1" t="s">
        <v>140</v>
      </c>
      <c r="C93" s="1" t="s">
        <v>141</v>
      </c>
      <c r="D93" s="14">
        <v>9400</v>
      </c>
      <c r="E93" s="14"/>
      <c r="F93" s="14"/>
      <c r="G93" s="14"/>
      <c r="H93" s="14"/>
      <c r="I93" s="1" t="s">
        <v>13</v>
      </c>
    </row>
    <row r="94" spans="2:9">
      <c r="B94" s="1" t="s">
        <v>116</v>
      </c>
      <c r="C94" s="14"/>
      <c r="D94" s="14"/>
      <c r="E94" s="14"/>
      <c r="F94" s="14">
        <v>9627</v>
      </c>
      <c r="G94" s="14"/>
      <c r="H94" s="14">
        <f>F94-D93</f>
        <v>227</v>
      </c>
      <c r="I94" s="14"/>
    </row>
    <row r="95" spans="2:9">
      <c r="B95" s="1" t="s">
        <v>117</v>
      </c>
      <c r="C95" s="1" t="s">
        <v>141</v>
      </c>
      <c r="D95" s="14">
        <v>9595</v>
      </c>
      <c r="E95" s="14"/>
      <c r="F95" s="14"/>
      <c r="G95" s="14"/>
      <c r="H95" s="14"/>
      <c r="I95" s="1" t="s">
        <v>13</v>
      </c>
    </row>
    <row r="96" spans="2:9">
      <c r="B96" s="1" t="s">
        <v>142</v>
      </c>
      <c r="C96" s="14"/>
      <c r="D96" s="14"/>
      <c r="E96" s="14"/>
      <c r="F96" s="14">
        <v>9630</v>
      </c>
      <c r="G96" s="14"/>
      <c r="H96" s="14">
        <f>F96-D95</f>
        <v>35</v>
      </c>
      <c r="I96" s="14"/>
    </row>
    <row r="97" spans="2:9">
      <c r="B97" s="1" t="s">
        <v>120</v>
      </c>
      <c r="C97" s="15" t="s">
        <v>141</v>
      </c>
      <c r="D97" s="14">
        <v>9650</v>
      </c>
      <c r="E97" s="14"/>
      <c r="F97" s="14"/>
      <c r="G97" s="14"/>
      <c r="H97" s="14"/>
      <c r="I97" s="15" t="s">
        <v>13</v>
      </c>
    </row>
    <row r="98" spans="2:9">
      <c r="B98" s="1" t="s">
        <v>123</v>
      </c>
      <c r="C98" s="15" t="s">
        <v>141</v>
      </c>
      <c r="D98" s="14"/>
      <c r="E98" s="14"/>
      <c r="F98" s="14">
        <v>9700</v>
      </c>
      <c r="G98" s="14"/>
      <c r="H98" s="14">
        <v>50</v>
      </c>
      <c r="I98" s="14"/>
    </row>
    <row r="99" spans="2:9">
      <c r="B99" s="1" t="s">
        <v>124</v>
      </c>
      <c r="C99" s="15" t="s">
        <v>141</v>
      </c>
      <c r="D99" s="14"/>
      <c r="E99" s="14">
        <v>9660</v>
      </c>
      <c r="F99" s="14"/>
      <c r="G99" s="14"/>
      <c r="H99" s="14"/>
      <c r="I99" s="1" t="s">
        <v>13</v>
      </c>
    </row>
    <row r="100" spans="2:9">
      <c r="B100" s="1" t="s">
        <v>126</v>
      </c>
      <c r="C100" s="14"/>
      <c r="D100" s="14">
        <v>9610</v>
      </c>
      <c r="E100" s="14"/>
      <c r="F100" s="14"/>
      <c r="G100" s="14"/>
      <c r="H100" s="14">
        <f>E99-D100</f>
        <v>50</v>
      </c>
      <c r="I100" s="14"/>
    </row>
    <row r="101" spans="2:9">
      <c r="B101" s="1" t="s">
        <v>132</v>
      </c>
      <c r="C101" s="14" t="s">
        <v>141</v>
      </c>
      <c r="D101" s="14">
        <v>9645</v>
      </c>
      <c r="E101" s="14"/>
      <c r="F101" s="14"/>
      <c r="G101" s="14">
        <v>9625</v>
      </c>
      <c r="H101" s="14">
        <f>G101-D101</f>
        <v>-20</v>
      </c>
      <c r="I101" s="14"/>
    </row>
    <row r="102" spans="2:9">
      <c r="B102" s="1" t="s">
        <v>143</v>
      </c>
      <c r="C102" s="14" t="s">
        <v>141</v>
      </c>
      <c r="D102" s="14"/>
      <c r="E102" s="14">
        <v>9619</v>
      </c>
      <c r="F102" s="14"/>
      <c r="G102" s="14"/>
      <c r="H102" s="14"/>
      <c r="I102" s="1" t="s">
        <v>13</v>
      </c>
    </row>
    <row r="103" spans="2:9">
      <c r="B103" s="1" t="s">
        <v>127</v>
      </c>
      <c r="C103" s="14"/>
      <c r="D103" s="14">
        <v>9580</v>
      </c>
      <c r="E103" s="14"/>
      <c r="F103" s="14"/>
      <c r="G103" s="14"/>
      <c r="H103" s="14">
        <f>E102-D103</f>
        <v>39</v>
      </c>
      <c r="I103" s="14"/>
    </row>
    <row r="104" spans="2:9">
      <c r="B104" s="1" t="s">
        <v>144</v>
      </c>
      <c r="C104" s="14"/>
      <c r="D104" s="14">
        <v>9615</v>
      </c>
      <c r="E104" s="14"/>
      <c r="F104" s="14"/>
      <c r="G104" s="14"/>
      <c r="H104" s="14"/>
      <c r="I104" s="1" t="s">
        <v>13</v>
      </c>
    </row>
    <row r="105" spans="2:9">
      <c r="B105" s="1" t="s">
        <v>128</v>
      </c>
      <c r="C105" s="14"/>
      <c r="D105" s="14"/>
      <c r="E105" s="14"/>
      <c r="F105" s="14">
        <v>9685</v>
      </c>
      <c r="G105" s="14"/>
      <c r="H105" s="14">
        <f>F105-D104</f>
        <v>70</v>
      </c>
      <c r="I105" s="14"/>
    </row>
    <row r="106" spans="2:9">
      <c r="B106" s="1" t="s">
        <v>130</v>
      </c>
      <c r="C106" s="1" t="s">
        <v>141</v>
      </c>
      <c r="D106" s="14"/>
      <c r="E106" s="14">
        <v>9700</v>
      </c>
      <c r="F106" s="14"/>
      <c r="G106" s="14"/>
      <c r="H106" s="14"/>
      <c r="I106" s="1" t="s">
        <v>13</v>
      </c>
    </row>
    <row r="107" spans="2:9">
      <c r="B107" s="1" t="s">
        <v>135</v>
      </c>
      <c r="C107" s="14"/>
      <c r="D107" s="14">
        <v>9500</v>
      </c>
      <c r="E107" s="14"/>
      <c r="F107" s="14"/>
      <c r="G107" s="14"/>
      <c r="H107" s="14">
        <v>200</v>
      </c>
      <c r="I107" s="14"/>
    </row>
    <row r="108" spans="2:9">
      <c r="B108" s="14"/>
      <c r="C108" s="14"/>
      <c r="D108" s="14"/>
      <c r="E108" s="14"/>
      <c r="F108" s="82" t="s">
        <v>44</v>
      </c>
      <c r="G108" s="82"/>
      <c r="H108" s="5">
        <f>SUM(H93:H107)</f>
        <v>651</v>
      </c>
      <c r="I108" s="8">
        <f>H108*75</f>
        <v>48825</v>
      </c>
    </row>
    <row r="110" spans="2:9">
      <c r="B110" s="5" t="s">
        <v>139</v>
      </c>
      <c r="C110" s="14">
        <v>2017</v>
      </c>
      <c r="D110" s="14"/>
      <c r="E110" s="14"/>
      <c r="F110" s="14"/>
      <c r="G110" s="14"/>
      <c r="H110" s="14"/>
      <c r="I110" s="14"/>
    </row>
    <row r="111" spans="2:9">
      <c r="B111" s="12"/>
      <c r="C111" s="12"/>
      <c r="D111" s="12"/>
      <c r="E111" s="12"/>
      <c r="F111" s="12"/>
      <c r="G111" s="12"/>
      <c r="H111" s="12" t="s">
        <v>4</v>
      </c>
      <c r="I111" s="12"/>
    </row>
    <row r="112" spans="2:9">
      <c r="B112" s="13" t="s">
        <v>0</v>
      </c>
      <c r="C112" s="13" t="s">
        <v>5</v>
      </c>
      <c r="D112" s="13" t="s">
        <v>2</v>
      </c>
      <c r="E112" s="13" t="s">
        <v>6</v>
      </c>
      <c r="F112" s="13" t="s">
        <v>3</v>
      </c>
      <c r="G112" s="13" t="s">
        <v>7</v>
      </c>
      <c r="H112" s="13" t="s">
        <v>8</v>
      </c>
      <c r="I112" s="13" t="s">
        <v>9</v>
      </c>
    </row>
    <row r="113" spans="2:9">
      <c r="B113" s="1" t="s">
        <v>137</v>
      </c>
      <c r="C113" s="1" t="s">
        <v>145</v>
      </c>
      <c r="D113" s="14">
        <v>9550</v>
      </c>
      <c r="E113" s="14"/>
      <c r="F113" s="14"/>
      <c r="G113" s="14"/>
      <c r="H113" s="14"/>
      <c r="I113" s="1" t="s">
        <v>13</v>
      </c>
    </row>
    <row r="114" spans="2:9">
      <c r="B114" s="1" t="s">
        <v>146</v>
      </c>
      <c r="C114" s="14"/>
      <c r="D114" s="14"/>
      <c r="E114" s="14"/>
      <c r="F114" s="14"/>
      <c r="G114" s="14">
        <v>9510</v>
      </c>
      <c r="H114" s="14">
        <f>G114-D113</f>
        <v>-40</v>
      </c>
      <c r="I114" s="14"/>
    </row>
    <row r="115" spans="2:9">
      <c r="B115" s="1" t="s">
        <v>146</v>
      </c>
      <c r="C115" s="1" t="s">
        <v>145</v>
      </c>
      <c r="D115" s="14">
        <v>9500</v>
      </c>
      <c r="E115" s="14"/>
      <c r="F115" s="14"/>
      <c r="G115" s="14"/>
      <c r="H115" s="14"/>
      <c r="I115" s="1" t="s">
        <v>13</v>
      </c>
    </row>
    <row r="116" spans="2:9">
      <c r="B116" s="1" t="s">
        <v>147</v>
      </c>
      <c r="C116" s="14"/>
      <c r="D116" s="14"/>
      <c r="E116" s="14"/>
      <c r="F116" s="14">
        <v>9605</v>
      </c>
      <c r="G116" s="14"/>
      <c r="H116" s="14">
        <f>F116-D115</f>
        <v>105</v>
      </c>
      <c r="I116" s="14"/>
    </row>
    <row r="117" spans="2:9">
      <c r="B117" s="77" t="s">
        <v>151</v>
      </c>
      <c r="C117" s="14"/>
      <c r="D117" s="14">
        <v>9660</v>
      </c>
      <c r="E117" s="14"/>
      <c r="F117" s="14">
        <v>9690</v>
      </c>
      <c r="G117" s="14"/>
      <c r="H117" s="14">
        <v>30</v>
      </c>
      <c r="I117" s="14"/>
    </row>
    <row r="118" spans="2:9">
      <c r="B118" s="77"/>
      <c r="C118" s="14"/>
      <c r="D118" s="14">
        <v>9670</v>
      </c>
      <c r="E118" s="14">
        <v>9700</v>
      </c>
      <c r="F118" s="14"/>
      <c r="G118" s="14"/>
      <c r="H118" s="14">
        <v>30</v>
      </c>
      <c r="I118" s="14"/>
    </row>
    <row r="119" spans="2:9">
      <c r="B119" s="1" t="s">
        <v>153</v>
      </c>
      <c r="C119" s="14"/>
      <c r="D119" s="14">
        <v>9653</v>
      </c>
      <c r="E119" s="14"/>
      <c r="F119" s="14"/>
      <c r="G119" s="14"/>
      <c r="H119" s="14"/>
      <c r="I119" s="1" t="s">
        <v>13</v>
      </c>
    </row>
    <row r="120" spans="2:9">
      <c r="B120" s="78" t="s">
        <v>154</v>
      </c>
      <c r="C120" s="14"/>
      <c r="D120" s="14"/>
      <c r="E120" s="14"/>
      <c r="F120" s="14">
        <v>9710</v>
      </c>
      <c r="G120" s="14"/>
      <c r="H120" s="14">
        <f>F120-D119</f>
        <v>57</v>
      </c>
      <c r="I120" s="14"/>
    </row>
    <row r="121" spans="2:9">
      <c r="B121" s="78"/>
      <c r="C121" s="14"/>
      <c r="D121" s="14"/>
      <c r="E121" s="14">
        <v>9757</v>
      </c>
      <c r="F121" s="14"/>
      <c r="G121" s="14"/>
      <c r="H121" s="14"/>
      <c r="I121" s="1" t="s">
        <v>13</v>
      </c>
    </row>
    <row r="122" spans="2:9">
      <c r="B122" s="78" t="s">
        <v>155</v>
      </c>
      <c r="C122" s="14"/>
      <c r="D122" s="14"/>
      <c r="E122" s="14"/>
      <c r="F122" s="14"/>
      <c r="G122" s="14">
        <v>9820</v>
      </c>
      <c r="H122" s="14">
        <f>E121-G122</f>
        <v>-63</v>
      </c>
      <c r="I122" s="14"/>
    </row>
    <row r="123" spans="2:9">
      <c r="B123" s="78"/>
      <c r="C123" s="14"/>
      <c r="D123" s="14">
        <v>9825</v>
      </c>
      <c r="E123" s="14"/>
      <c r="F123" s="14"/>
      <c r="G123" s="14"/>
      <c r="H123" s="14"/>
      <c r="I123" s="1" t="s">
        <v>13</v>
      </c>
    </row>
    <row r="124" spans="2:9">
      <c r="B124" s="1" t="s">
        <v>158</v>
      </c>
      <c r="C124" s="14"/>
      <c r="D124" s="14"/>
      <c r="E124" s="14"/>
      <c r="F124" s="14">
        <v>9873</v>
      </c>
      <c r="G124" s="14"/>
      <c r="H124" s="14">
        <f>F124-D123</f>
        <v>48</v>
      </c>
      <c r="I124" s="14"/>
    </row>
    <row r="125" spans="2:9">
      <c r="B125" s="14"/>
      <c r="C125" s="14"/>
      <c r="D125" s="14"/>
      <c r="E125" s="14">
        <v>9875</v>
      </c>
      <c r="F125" s="14"/>
      <c r="G125" s="14"/>
      <c r="H125" s="14"/>
      <c r="I125" s="1" t="s">
        <v>13</v>
      </c>
    </row>
    <row r="126" spans="2:9">
      <c r="B126" s="1" t="s">
        <v>160</v>
      </c>
      <c r="C126" s="14"/>
      <c r="D126" s="14">
        <v>9855</v>
      </c>
      <c r="E126" s="14"/>
      <c r="F126" s="14"/>
      <c r="G126" s="14"/>
      <c r="H126" s="14">
        <f>E125-D126</f>
        <v>20</v>
      </c>
      <c r="I126" s="14"/>
    </row>
    <row r="127" spans="2:9">
      <c r="B127" s="1" t="s">
        <v>160</v>
      </c>
      <c r="C127" s="14"/>
      <c r="D127" s="14">
        <v>9850</v>
      </c>
      <c r="E127" s="14"/>
      <c r="F127" s="14"/>
      <c r="G127" s="14"/>
      <c r="H127" s="14"/>
      <c r="I127" s="1" t="s">
        <v>13</v>
      </c>
    </row>
    <row r="128" spans="2:9">
      <c r="B128" s="1" t="s">
        <v>161</v>
      </c>
      <c r="C128" s="14"/>
      <c r="D128" s="14"/>
      <c r="E128" s="14"/>
      <c r="F128" s="14">
        <v>9940</v>
      </c>
      <c r="G128" s="14"/>
      <c r="H128" s="14">
        <f>F128-D127</f>
        <v>90</v>
      </c>
      <c r="I128" s="14"/>
    </row>
    <row r="129" spans="2:15">
      <c r="B129" s="14"/>
      <c r="C129" s="14"/>
      <c r="D129" s="14"/>
      <c r="E129" s="14">
        <v>9985</v>
      </c>
      <c r="F129" s="14"/>
      <c r="G129" s="14"/>
      <c r="H129" s="14"/>
      <c r="I129" s="1" t="s">
        <v>13</v>
      </c>
    </row>
    <row r="130" spans="2:15">
      <c r="B130" s="1" t="s">
        <v>163</v>
      </c>
      <c r="C130" s="14"/>
      <c r="D130" s="14"/>
      <c r="E130" s="14"/>
      <c r="F130" s="14"/>
      <c r="G130" s="14">
        <v>9906</v>
      </c>
      <c r="H130" s="14">
        <f>G130-E129</f>
        <v>-79</v>
      </c>
      <c r="I130" s="14"/>
    </row>
    <row r="131" spans="2:15">
      <c r="B131" s="1" t="s">
        <v>164</v>
      </c>
      <c r="C131" s="14"/>
      <c r="D131" s="14">
        <v>9917</v>
      </c>
      <c r="E131" s="14"/>
      <c r="F131" s="14">
        <v>9967</v>
      </c>
      <c r="G131" s="14"/>
      <c r="H131" s="14">
        <f>F131-D131</f>
        <v>50</v>
      </c>
      <c r="I131" s="1"/>
    </row>
    <row r="132" spans="2:15">
      <c r="B132" s="78" t="s">
        <v>165</v>
      </c>
      <c r="C132" s="1" t="s">
        <v>145</v>
      </c>
      <c r="D132" s="14"/>
      <c r="E132" s="14">
        <v>9885</v>
      </c>
      <c r="F132" s="14"/>
      <c r="G132" s="14">
        <v>9910</v>
      </c>
      <c r="H132" s="14">
        <f>E132-G132</f>
        <v>-25</v>
      </c>
      <c r="I132" s="14"/>
    </row>
    <row r="133" spans="2:15">
      <c r="B133" s="78"/>
      <c r="C133" s="14"/>
      <c r="D133" s="14">
        <v>9840</v>
      </c>
      <c r="E133" s="14">
        <v>9912</v>
      </c>
      <c r="F133" s="14"/>
      <c r="G133" s="14"/>
      <c r="H133" s="14">
        <f>E133-D133</f>
        <v>72</v>
      </c>
      <c r="I133" s="14"/>
    </row>
    <row r="134" spans="2:15">
      <c r="B134" s="78"/>
      <c r="C134" s="1" t="s">
        <v>145</v>
      </c>
      <c r="D134" s="14"/>
      <c r="E134" s="14">
        <v>9878</v>
      </c>
      <c r="F134" s="14"/>
      <c r="G134" s="14">
        <v>9900</v>
      </c>
      <c r="H134" s="14">
        <f>E134-G134</f>
        <v>-22</v>
      </c>
      <c r="I134" s="14"/>
    </row>
    <row r="135" spans="2:15">
      <c r="B135" s="1" t="s">
        <v>165</v>
      </c>
      <c r="C135" s="1" t="s">
        <v>145</v>
      </c>
      <c r="D135" s="14">
        <v>9902</v>
      </c>
      <c r="E135" s="14"/>
      <c r="F135" s="14"/>
      <c r="G135" s="14"/>
      <c r="H135" s="14"/>
      <c r="I135" s="1" t="s">
        <v>13</v>
      </c>
    </row>
    <row r="136" spans="2:15">
      <c r="B136" s="1" t="s">
        <v>172</v>
      </c>
      <c r="C136" s="1" t="s">
        <v>145</v>
      </c>
      <c r="D136" s="14"/>
      <c r="E136" s="14"/>
      <c r="F136" s="14">
        <v>10000</v>
      </c>
      <c r="G136" s="14"/>
      <c r="H136" s="14">
        <f>F136-D135</f>
        <v>98</v>
      </c>
      <c r="I136" s="14"/>
    </row>
    <row r="137" spans="2:15">
      <c r="B137" s="1"/>
      <c r="C137" s="1"/>
      <c r="D137" s="14"/>
      <c r="E137" s="14"/>
      <c r="F137" s="82" t="s">
        <v>44</v>
      </c>
      <c r="G137" s="82"/>
      <c r="H137" s="5">
        <f>SUM(H113:H136)</f>
        <v>371</v>
      </c>
      <c r="I137" s="8">
        <f>H137*75</f>
        <v>27825</v>
      </c>
    </row>
    <row r="139" spans="2:15">
      <c r="B139" s="5" t="s">
        <v>175</v>
      </c>
      <c r="C139" s="14">
        <v>2017</v>
      </c>
      <c r="D139" s="14"/>
      <c r="E139" s="14"/>
      <c r="F139" s="14"/>
      <c r="G139" s="14"/>
      <c r="H139" s="14"/>
      <c r="I139" s="14"/>
    </row>
    <row r="140" spans="2:15">
      <c r="B140" s="12"/>
      <c r="C140" s="12"/>
      <c r="D140" s="12"/>
      <c r="E140" s="12"/>
      <c r="F140" s="12"/>
      <c r="G140" s="12"/>
      <c r="H140" s="12" t="s">
        <v>4</v>
      </c>
      <c r="I140" s="12"/>
    </row>
    <row r="141" spans="2:15">
      <c r="B141" s="13" t="s">
        <v>0</v>
      </c>
      <c r="C141" s="13" t="s">
        <v>5</v>
      </c>
      <c r="D141" s="13" t="s">
        <v>2</v>
      </c>
      <c r="E141" s="13" t="s">
        <v>6</v>
      </c>
      <c r="F141" s="13" t="s">
        <v>3</v>
      </c>
      <c r="G141" s="13" t="s">
        <v>7</v>
      </c>
      <c r="H141" s="13" t="s">
        <v>8</v>
      </c>
      <c r="I141" s="13" t="s">
        <v>9</v>
      </c>
    </row>
    <row r="142" spans="2:15">
      <c r="B142" s="1" t="s">
        <v>173</v>
      </c>
      <c r="C142" s="78" t="s">
        <v>176</v>
      </c>
      <c r="D142" s="14"/>
      <c r="E142" s="14">
        <v>10062</v>
      </c>
      <c r="F142" s="14"/>
      <c r="G142" s="14">
        <v>10082</v>
      </c>
      <c r="H142" s="14">
        <f>E142-G142</f>
        <v>-20</v>
      </c>
      <c r="I142" s="14"/>
      <c r="O142" s="14">
        <f>L142-N142</f>
        <v>0</v>
      </c>
    </row>
    <row r="143" spans="2:15">
      <c r="B143" s="14"/>
      <c r="C143" s="78"/>
      <c r="D143" s="14">
        <v>10032</v>
      </c>
      <c r="E143" s="14">
        <v>10099</v>
      </c>
      <c r="F143" s="14"/>
      <c r="G143" s="14"/>
      <c r="H143" s="14">
        <f>E143-D143</f>
        <v>67</v>
      </c>
      <c r="I143" s="14"/>
      <c r="O143" s="14">
        <f>L143-K143</f>
        <v>0</v>
      </c>
    </row>
    <row r="144" spans="2:15">
      <c r="B144" s="14"/>
      <c r="C144" s="78"/>
      <c r="D144" s="14">
        <v>10052</v>
      </c>
      <c r="E144" s="14">
        <v>10132</v>
      </c>
      <c r="F144" s="14"/>
      <c r="G144" s="14"/>
      <c r="H144" s="14">
        <f>E144-D144</f>
        <v>80</v>
      </c>
      <c r="I144" s="14"/>
      <c r="O144" s="14">
        <f>L144-K144</f>
        <v>0</v>
      </c>
    </row>
    <row r="145" spans="2:15">
      <c r="B145" s="1" t="s">
        <v>177</v>
      </c>
      <c r="C145" s="1" t="s">
        <v>176</v>
      </c>
      <c r="D145" s="14">
        <v>10052</v>
      </c>
      <c r="E145" s="14"/>
      <c r="F145" s="14">
        <v>10082</v>
      </c>
      <c r="G145" s="14"/>
      <c r="H145" s="14">
        <f>F145-D145</f>
        <v>30</v>
      </c>
      <c r="I145" s="14"/>
      <c r="O145" s="14">
        <f>M145-K145</f>
        <v>0</v>
      </c>
    </row>
    <row r="146" spans="2:15">
      <c r="B146" s="14"/>
      <c r="C146" s="78" t="s">
        <v>176</v>
      </c>
      <c r="D146" s="15">
        <v>10092</v>
      </c>
      <c r="E146" s="14"/>
      <c r="F146" s="14"/>
      <c r="G146" s="14"/>
      <c r="H146" s="14"/>
      <c r="I146" s="1" t="s">
        <v>13</v>
      </c>
      <c r="O146" s="14"/>
    </row>
    <row r="147" spans="2:15">
      <c r="B147" s="1" t="s">
        <v>180</v>
      </c>
      <c r="C147" s="78"/>
      <c r="D147" s="14"/>
      <c r="E147" s="14"/>
      <c r="F147" s="14">
        <v>10125</v>
      </c>
      <c r="G147" s="14"/>
      <c r="H147" s="14">
        <f>F147-D146</f>
        <v>33</v>
      </c>
      <c r="I147" s="14"/>
      <c r="O147" s="14">
        <f>M147-K146</f>
        <v>0</v>
      </c>
    </row>
    <row r="148" spans="2:15">
      <c r="B148" s="14"/>
      <c r="C148" s="14"/>
      <c r="D148" s="14"/>
      <c r="E148" s="14">
        <v>10117</v>
      </c>
      <c r="F148" s="14"/>
      <c r="G148" s="14">
        <v>10135</v>
      </c>
      <c r="H148" s="14">
        <f>E148-G148</f>
        <v>-18</v>
      </c>
      <c r="I148" s="14"/>
      <c r="O148" s="14">
        <f>L148-N148</f>
        <v>0</v>
      </c>
    </row>
    <row r="149" spans="2:15">
      <c r="B149" s="14"/>
      <c r="C149" s="14"/>
      <c r="D149" s="14">
        <v>10134</v>
      </c>
      <c r="E149" s="14"/>
      <c r="F149" s="14"/>
      <c r="G149" s="14">
        <v>10117</v>
      </c>
      <c r="H149" s="14">
        <f>D149-G149</f>
        <v>17</v>
      </c>
      <c r="I149" s="14"/>
      <c r="O149" s="14">
        <f>K149-N149</f>
        <v>0</v>
      </c>
    </row>
    <row r="150" spans="2:15">
      <c r="B150" s="14"/>
      <c r="C150" s="14"/>
      <c r="D150" s="14">
        <v>10132</v>
      </c>
      <c r="E150" s="14"/>
      <c r="F150" s="14"/>
      <c r="G150" s="14"/>
      <c r="H150" s="14"/>
      <c r="I150" s="1" t="s">
        <v>13</v>
      </c>
      <c r="O150" s="14"/>
    </row>
    <row r="151" spans="2:15">
      <c r="B151" s="1" t="s">
        <v>182</v>
      </c>
      <c r="C151" s="1" t="s">
        <v>176</v>
      </c>
      <c r="D151" s="14"/>
      <c r="E151" s="14"/>
      <c r="F151" s="14"/>
      <c r="G151" s="14">
        <v>10120</v>
      </c>
      <c r="H151" s="14">
        <f>G151-D150</f>
        <v>-12</v>
      </c>
      <c r="I151" s="14"/>
      <c r="O151" s="14">
        <f>N151-K150</f>
        <v>0</v>
      </c>
    </row>
    <row r="152" spans="2:15">
      <c r="B152" s="14"/>
      <c r="C152" s="14"/>
      <c r="D152" s="14">
        <v>10134</v>
      </c>
      <c r="E152" s="14"/>
      <c r="F152" s="14"/>
      <c r="G152" s="14">
        <v>10120</v>
      </c>
      <c r="H152" s="14">
        <f>G152-D152</f>
        <v>-14</v>
      </c>
      <c r="I152" s="14"/>
      <c r="O152" s="14">
        <f>N152-K152</f>
        <v>0</v>
      </c>
    </row>
    <row r="153" spans="2:15">
      <c r="B153" s="1" t="s">
        <v>185</v>
      </c>
      <c r="C153" s="1" t="s">
        <v>176</v>
      </c>
      <c r="D153" s="14">
        <v>10063</v>
      </c>
      <c r="E153" s="14"/>
      <c r="F153" s="14">
        <v>10113</v>
      </c>
      <c r="G153" s="14"/>
      <c r="H153" s="14">
        <f>F153-D153</f>
        <v>50</v>
      </c>
      <c r="I153" s="14"/>
      <c r="O153" s="14">
        <f>M153-K153</f>
        <v>0</v>
      </c>
    </row>
    <row r="154" spans="2:15">
      <c r="B154" s="1" t="s">
        <v>187</v>
      </c>
      <c r="C154" s="1" t="s">
        <v>176</v>
      </c>
      <c r="D154" s="14"/>
      <c r="E154" s="14">
        <v>10114</v>
      </c>
      <c r="F154" s="14"/>
      <c r="G154" s="14"/>
      <c r="H154" s="14"/>
      <c r="I154" s="1" t="s">
        <v>13</v>
      </c>
      <c r="O154" s="14"/>
    </row>
    <row r="155" spans="2:15">
      <c r="B155" s="1" t="s">
        <v>188</v>
      </c>
      <c r="C155" s="1" t="s">
        <v>176</v>
      </c>
      <c r="D155" s="14">
        <v>9964</v>
      </c>
      <c r="E155" s="14"/>
      <c r="F155" s="14"/>
      <c r="G155" s="14"/>
      <c r="H155" s="14">
        <f>E154-D155</f>
        <v>150</v>
      </c>
      <c r="I155" s="14"/>
      <c r="O155" s="14">
        <f>L154-K155</f>
        <v>0</v>
      </c>
    </row>
    <row r="156" spans="2:15">
      <c r="B156" s="14"/>
      <c r="C156" s="14"/>
      <c r="D156" s="14"/>
      <c r="E156" s="14">
        <v>10030</v>
      </c>
      <c r="F156" s="14"/>
      <c r="G156" s="14"/>
      <c r="H156" s="14"/>
      <c r="I156" s="1" t="s">
        <v>13</v>
      </c>
      <c r="O156" s="14"/>
    </row>
    <row r="157" spans="2:15">
      <c r="B157" s="14" t="s">
        <v>189</v>
      </c>
      <c r="C157" s="1" t="s">
        <v>176</v>
      </c>
      <c r="D157" s="14">
        <v>9958</v>
      </c>
      <c r="E157" s="14"/>
      <c r="F157" s="14"/>
      <c r="G157" s="14"/>
      <c r="H157" s="14">
        <f>E156-D157</f>
        <v>72</v>
      </c>
      <c r="I157" s="14"/>
      <c r="O157" s="14">
        <f>L156-K157</f>
        <v>0</v>
      </c>
    </row>
    <row r="158" spans="2:15">
      <c r="B158" s="14"/>
      <c r="C158" s="14"/>
      <c r="D158" s="14">
        <v>9942</v>
      </c>
      <c r="E158" s="14">
        <v>9975</v>
      </c>
      <c r="F158" s="14"/>
      <c r="G158" s="14"/>
      <c r="H158" s="14">
        <f>E158-D158</f>
        <v>33</v>
      </c>
      <c r="I158" s="14"/>
      <c r="O158" s="14">
        <f>L158-K158</f>
        <v>0</v>
      </c>
    </row>
    <row r="159" spans="2:15">
      <c r="B159" s="14"/>
      <c r="C159" s="14"/>
      <c r="D159" s="14">
        <v>9920</v>
      </c>
      <c r="E159" s="14">
        <v>9962</v>
      </c>
      <c r="F159" s="14"/>
      <c r="G159" s="14"/>
      <c r="H159" s="14">
        <f t="shared" ref="H159:H162" si="0">E159-D159</f>
        <v>42</v>
      </c>
      <c r="I159" s="14"/>
      <c r="O159" s="14">
        <f t="shared" ref="O159:O162" si="1">L159-K159</f>
        <v>0</v>
      </c>
    </row>
    <row r="160" spans="2:15">
      <c r="B160" s="1" t="s">
        <v>191</v>
      </c>
      <c r="C160" s="14"/>
      <c r="D160" s="14">
        <v>9890</v>
      </c>
      <c r="E160" s="14">
        <v>9919</v>
      </c>
      <c r="F160" s="14"/>
      <c r="G160" s="14"/>
      <c r="H160" s="14">
        <f t="shared" si="0"/>
        <v>29</v>
      </c>
      <c r="I160" s="14"/>
      <c r="O160" s="14">
        <f t="shared" si="1"/>
        <v>0</v>
      </c>
    </row>
    <row r="161" spans="2:15">
      <c r="B161" s="14"/>
      <c r="C161" s="14"/>
      <c r="D161" s="14">
        <v>9870</v>
      </c>
      <c r="E161" s="14">
        <v>9917</v>
      </c>
      <c r="F161" s="14"/>
      <c r="G161" s="14"/>
      <c r="H161" s="14">
        <f t="shared" si="0"/>
        <v>47</v>
      </c>
      <c r="I161" s="14"/>
      <c r="O161" s="14">
        <f t="shared" si="1"/>
        <v>0</v>
      </c>
    </row>
    <row r="162" spans="2:15">
      <c r="B162" s="14"/>
      <c r="C162" s="14"/>
      <c r="D162" s="14">
        <v>9828</v>
      </c>
      <c r="E162" s="14">
        <v>9862</v>
      </c>
      <c r="F162" s="14"/>
      <c r="G162" s="14"/>
      <c r="H162" s="14">
        <f t="shared" si="0"/>
        <v>34</v>
      </c>
      <c r="I162" s="14"/>
      <c r="O162" s="14">
        <f t="shared" si="1"/>
        <v>0</v>
      </c>
    </row>
    <row r="163" spans="2:15">
      <c r="B163" s="14"/>
      <c r="C163" s="14"/>
      <c r="D163" s="14">
        <v>9805</v>
      </c>
      <c r="E163" s="14"/>
      <c r="F163" s="14"/>
      <c r="G163" s="14"/>
      <c r="H163" s="14"/>
      <c r="I163" s="1" t="s">
        <v>13</v>
      </c>
    </row>
    <row r="164" spans="2:15">
      <c r="B164" s="1" t="s">
        <v>192</v>
      </c>
      <c r="C164" s="14"/>
      <c r="D164" s="14"/>
      <c r="E164" s="14"/>
      <c r="F164" s="14"/>
      <c r="G164" s="14">
        <v>9798</v>
      </c>
      <c r="H164" s="14">
        <f>G164-D163</f>
        <v>-7</v>
      </c>
      <c r="I164" s="14"/>
    </row>
    <row r="165" spans="2:15">
      <c r="B165" s="14"/>
      <c r="C165" s="14"/>
      <c r="D165" s="14">
        <v>9750</v>
      </c>
      <c r="E165" s="14"/>
      <c r="F165" s="14">
        <v>9790</v>
      </c>
      <c r="G165" s="14"/>
      <c r="H165" s="14">
        <f>F165-D165</f>
        <v>40</v>
      </c>
      <c r="I165" s="14"/>
    </row>
    <row r="166" spans="2:15">
      <c r="B166" s="14"/>
      <c r="C166" s="14"/>
      <c r="D166" s="14">
        <v>9714</v>
      </c>
      <c r="E166" s="14">
        <v>9781</v>
      </c>
      <c r="F166" s="14"/>
      <c r="G166" s="14"/>
      <c r="H166" s="14">
        <f>E166-D166</f>
        <v>67</v>
      </c>
      <c r="I166" s="14"/>
    </row>
    <row r="167" spans="2:15">
      <c r="B167" s="14"/>
      <c r="C167" s="14"/>
      <c r="D167" s="14">
        <v>9712</v>
      </c>
      <c r="E167" s="14">
        <v>9740</v>
      </c>
      <c r="F167" s="14"/>
      <c r="G167" s="14"/>
      <c r="H167" s="14">
        <f>E167-D167</f>
        <v>28</v>
      </c>
      <c r="I167" s="14"/>
    </row>
    <row r="168" spans="2:15">
      <c r="B168" s="1"/>
      <c r="C168" s="14"/>
      <c r="D168" s="14">
        <v>9746</v>
      </c>
      <c r="E168" s="14"/>
      <c r="F168" s="14"/>
      <c r="G168" s="14">
        <v>9732</v>
      </c>
      <c r="H168" s="14">
        <f>G168-D168</f>
        <v>-14</v>
      </c>
      <c r="I168" s="14"/>
    </row>
    <row r="169" spans="2:15">
      <c r="B169" s="1" t="s">
        <v>190</v>
      </c>
      <c r="C169" s="14"/>
      <c r="D169" s="14"/>
      <c r="E169" s="14">
        <v>9785</v>
      </c>
      <c r="F169" s="14"/>
      <c r="G169" s="14">
        <v>9800</v>
      </c>
      <c r="H169" s="14">
        <f>E169-G169</f>
        <v>-15</v>
      </c>
      <c r="I169" s="14"/>
    </row>
    <row r="170" spans="2:15">
      <c r="B170" s="14"/>
      <c r="C170" s="14"/>
      <c r="D170" s="14">
        <v>9795</v>
      </c>
      <c r="E170" s="14"/>
      <c r="F170" s="14">
        <v>9835</v>
      </c>
      <c r="G170" s="14"/>
      <c r="H170" s="14">
        <f>F170-D170</f>
        <v>40</v>
      </c>
      <c r="I170" s="14"/>
    </row>
    <row r="171" spans="2:15">
      <c r="B171" s="1" t="s">
        <v>199</v>
      </c>
      <c r="C171" s="14"/>
      <c r="D171" s="14"/>
      <c r="E171" s="14">
        <v>9928</v>
      </c>
      <c r="F171" s="14"/>
      <c r="G171" s="14"/>
      <c r="H171" s="14"/>
      <c r="I171" s="1" t="s">
        <v>13</v>
      </c>
    </row>
    <row r="172" spans="2:15">
      <c r="B172" s="1" t="s">
        <v>201</v>
      </c>
      <c r="C172" s="14"/>
      <c r="D172" s="14">
        <v>9803</v>
      </c>
      <c r="E172" s="14"/>
      <c r="F172" s="14"/>
      <c r="G172" s="14"/>
      <c r="H172" s="14">
        <f>E171-D172</f>
        <v>125</v>
      </c>
      <c r="I172" s="14"/>
    </row>
    <row r="173" spans="2:15">
      <c r="B173" s="1" t="s">
        <v>202</v>
      </c>
      <c r="C173" s="14"/>
      <c r="D173" s="14">
        <v>9769</v>
      </c>
      <c r="E173" s="14">
        <v>9881</v>
      </c>
      <c r="F173" s="14"/>
      <c r="G173" s="14"/>
      <c r="H173" s="14">
        <f>E173-D173</f>
        <v>112</v>
      </c>
      <c r="I173" s="14"/>
    </row>
    <row r="174" spans="2:15">
      <c r="B174" s="1" t="s">
        <v>204</v>
      </c>
      <c r="C174" s="14"/>
      <c r="D174" s="14">
        <v>9779</v>
      </c>
      <c r="E174" s="14">
        <v>9823</v>
      </c>
      <c r="F174" s="14"/>
      <c r="G174" s="14"/>
      <c r="H174" s="14">
        <f>E174-D174</f>
        <v>44</v>
      </c>
      <c r="I174" s="14"/>
    </row>
    <row r="175" spans="2:15">
      <c r="B175" s="1" t="s">
        <v>205</v>
      </c>
      <c r="C175" s="14"/>
      <c r="D175" s="14">
        <v>9812</v>
      </c>
      <c r="E175" s="14"/>
      <c r="F175" s="14"/>
      <c r="G175" s="14">
        <v>9800</v>
      </c>
      <c r="H175" s="14">
        <f>G175-D175</f>
        <v>-12</v>
      </c>
      <c r="I175" s="14"/>
    </row>
    <row r="176" spans="2:15">
      <c r="B176" s="14"/>
      <c r="C176" s="14"/>
      <c r="D176" s="14"/>
      <c r="E176" s="14">
        <v>9805</v>
      </c>
      <c r="F176" s="14"/>
      <c r="G176" s="14">
        <v>9821</v>
      </c>
      <c r="H176" s="14">
        <f>E176-G176</f>
        <v>-16</v>
      </c>
      <c r="I176" s="14"/>
    </row>
    <row r="177" spans="2:9">
      <c r="B177" s="14"/>
      <c r="C177" s="14"/>
      <c r="D177" s="14">
        <v>9800</v>
      </c>
      <c r="E177" s="14">
        <v>9813</v>
      </c>
      <c r="F177" s="14"/>
      <c r="G177" s="14"/>
      <c r="H177" s="14">
        <f>E177-D177</f>
        <v>13</v>
      </c>
      <c r="I177" s="14"/>
    </row>
    <row r="178" spans="2:9">
      <c r="B178" s="14"/>
      <c r="C178" s="14"/>
      <c r="D178" s="14"/>
      <c r="E178" s="14">
        <v>9830</v>
      </c>
      <c r="F178" s="14"/>
      <c r="G178" s="14">
        <v>9850</v>
      </c>
      <c r="H178" s="14">
        <f>E178-G178</f>
        <v>-20</v>
      </c>
      <c r="I178" s="14"/>
    </row>
    <row r="179" spans="2:9">
      <c r="B179" s="14"/>
      <c r="C179" s="14"/>
      <c r="D179" s="14">
        <v>9860</v>
      </c>
      <c r="E179" s="14"/>
      <c r="F179" s="14"/>
      <c r="G179" s="14"/>
      <c r="H179" s="14"/>
      <c r="I179" s="1" t="s">
        <v>13</v>
      </c>
    </row>
    <row r="180" spans="2:9">
      <c r="B180" s="1" t="s">
        <v>206</v>
      </c>
      <c r="C180" s="14"/>
      <c r="D180" s="14"/>
      <c r="E180" s="14"/>
      <c r="F180" s="14">
        <v>9875</v>
      </c>
      <c r="G180" s="14"/>
      <c r="H180" s="14">
        <f>F180-D179</f>
        <v>15</v>
      </c>
      <c r="I180" s="1"/>
    </row>
    <row r="181" spans="2:9">
      <c r="B181" s="14"/>
      <c r="C181" s="14"/>
      <c r="D181" s="14">
        <v>9852.6</v>
      </c>
      <c r="E181" s="14">
        <v>9880</v>
      </c>
      <c r="F181" s="14"/>
      <c r="G181" s="14"/>
      <c r="H181" s="14">
        <f>E181-D181</f>
        <v>27.399999999999636</v>
      </c>
      <c r="I181" s="14"/>
    </row>
    <row r="182" spans="2:9">
      <c r="B182" s="14"/>
      <c r="C182" s="14"/>
      <c r="D182" s="14">
        <v>9872</v>
      </c>
      <c r="E182" s="14">
        <v>9877</v>
      </c>
      <c r="F182" s="14"/>
      <c r="G182" s="14"/>
      <c r="H182" s="14">
        <f t="shared" ref="H182:H183" si="2">E182-D182</f>
        <v>5</v>
      </c>
      <c r="I182" s="14"/>
    </row>
    <row r="183" spans="2:9">
      <c r="B183" s="14"/>
      <c r="C183" s="14"/>
      <c r="D183" s="14">
        <v>9866</v>
      </c>
      <c r="E183" s="14">
        <v>9871</v>
      </c>
      <c r="F183" s="14"/>
      <c r="G183" s="14"/>
      <c r="H183" s="14">
        <f t="shared" si="2"/>
        <v>5</v>
      </c>
      <c r="I183" s="14"/>
    </row>
    <row r="184" spans="2:9">
      <c r="B184" s="14"/>
      <c r="C184" s="14"/>
      <c r="D184" s="14"/>
      <c r="E184" s="14"/>
      <c r="F184" s="14"/>
      <c r="G184" s="14"/>
      <c r="H184" s="14"/>
      <c r="I184" s="14"/>
    </row>
    <row r="185" spans="2:9">
      <c r="B185" s="1" t="s">
        <v>268</v>
      </c>
      <c r="C185" s="1" t="s">
        <v>270</v>
      </c>
      <c r="D185" s="14">
        <v>9916</v>
      </c>
      <c r="E185" s="14">
        <v>9933</v>
      </c>
      <c r="F185" s="14"/>
      <c r="G185" s="14"/>
      <c r="H185" s="14">
        <f>E185-D185</f>
        <v>17</v>
      </c>
      <c r="I185" s="1"/>
    </row>
    <row r="186" spans="2:9">
      <c r="B186" s="14"/>
      <c r="C186" s="14"/>
      <c r="D186" s="14"/>
      <c r="E186" s="14">
        <v>9910</v>
      </c>
      <c r="F186" s="14"/>
      <c r="G186" s="14"/>
      <c r="H186" s="14"/>
      <c r="I186" s="1" t="s">
        <v>13</v>
      </c>
    </row>
    <row r="187" spans="2:9">
      <c r="B187" s="14"/>
      <c r="C187" s="14"/>
      <c r="D187" s="14"/>
      <c r="E187" s="14">
        <v>9918</v>
      </c>
      <c r="F187" s="14"/>
      <c r="G187" s="14"/>
      <c r="H187" s="14"/>
      <c r="I187" s="1" t="s">
        <v>13</v>
      </c>
    </row>
    <row r="188" spans="2:9">
      <c r="B188" s="1" t="s">
        <v>272</v>
      </c>
      <c r="C188" s="1" t="s">
        <v>270</v>
      </c>
      <c r="D188" s="14">
        <v>9867</v>
      </c>
      <c r="E188" s="14"/>
      <c r="F188" s="14"/>
      <c r="G188" s="14"/>
      <c r="H188" s="14">
        <f>E186-D188</f>
        <v>43</v>
      </c>
      <c r="I188" s="1"/>
    </row>
    <row r="189" spans="2:9">
      <c r="B189" s="14"/>
      <c r="C189" s="14"/>
      <c r="D189" s="14">
        <v>9852</v>
      </c>
      <c r="E189" s="14"/>
      <c r="F189" s="14"/>
      <c r="G189" s="14"/>
      <c r="H189" s="14">
        <f>E187-D189</f>
        <v>66</v>
      </c>
      <c r="I189" s="1"/>
    </row>
    <row r="190" spans="2:9">
      <c r="B190" s="14"/>
      <c r="C190" s="14"/>
      <c r="D190" s="14">
        <v>9813</v>
      </c>
      <c r="E190" s="14">
        <v>9837</v>
      </c>
      <c r="F190" s="14"/>
      <c r="G190" s="14"/>
      <c r="H190" s="14">
        <f>E190-D190</f>
        <v>24</v>
      </c>
      <c r="I190" s="14"/>
    </row>
    <row r="191" spans="2:9">
      <c r="B191" s="14"/>
      <c r="C191" s="14"/>
      <c r="D191" s="14">
        <v>9829</v>
      </c>
      <c r="E191" s="14">
        <v>9857</v>
      </c>
      <c r="F191" s="14"/>
      <c r="G191" s="14"/>
      <c r="H191" s="14">
        <f>E191-D191</f>
        <v>28</v>
      </c>
      <c r="I191" s="14"/>
    </row>
    <row r="192" spans="2:9">
      <c r="B192" s="14"/>
      <c r="C192" s="14"/>
      <c r="D192" s="14">
        <v>9785</v>
      </c>
      <c r="E192" s="14">
        <v>9805</v>
      </c>
      <c r="F192" s="14"/>
      <c r="G192" s="14"/>
      <c r="H192" s="14">
        <f>E192-D192</f>
        <v>20</v>
      </c>
      <c r="I192" s="14"/>
    </row>
    <row r="193" spans="2:9">
      <c r="B193" s="14"/>
      <c r="C193" s="14"/>
      <c r="D193" s="14"/>
      <c r="E193" s="14">
        <v>9795</v>
      </c>
      <c r="F193" s="14"/>
      <c r="G193" s="14">
        <v>9805</v>
      </c>
      <c r="H193" s="14">
        <f>E193-G193</f>
        <v>-10</v>
      </c>
      <c r="I193" s="14"/>
    </row>
    <row r="194" spans="2:9">
      <c r="B194" s="1" t="s">
        <v>278</v>
      </c>
      <c r="C194" s="1" t="s">
        <v>270</v>
      </c>
      <c r="D194" s="14"/>
      <c r="E194" s="14">
        <v>9862</v>
      </c>
      <c r="F194" s="14"/>
      <c r="G194" s="14">
        <v>9904</v>
      </c>
      <c r="H194" s="14">
        <f>E194-G194</f>
        <v>-42</v>
      </c>
      <c r="I194" s="14"/>
    </row>
    <row r="195" spans="2:9">
      <c r="B195" s="14"/>
      <c r="C195" s="14"/>
      <c r="D195" s="14"/>
      <c r="E195" s="14">
        <v>9888</v>
      </c>
      <c r="F195" s="14"/>
      <c r="G195" s="14">
        <v>9904</v>
      </c>
      <c r="H195" s="14">
        <f t="shared" ref="H195:H196" si="3">E195-G195</f>
        <v>-16</v>
      </c>
      <c r="I195" s="14"/>
    </row>
    <row r="196" spans="2:9">
      <c r="B196" s="14"/>
      <c r="C196" s="14"/>
      <c r="D196" s="14"/>
      <c r="E196" s="14">
        <v>9898</v>
      </c>
      <c r="F196" s="14"/>
      <c r="G196" s="14">
        <v>9904</v>
      </c>
      <c r="H196" s="14">
        <f t="shared" si="3"/>
        <v>-6</v>
      </c>
      <c r="I196" s="14"/>
    </row>
    <row r="197" spans="2:9">
      <c r="B197" s="14"/>
      <c r="C197" s="1" t="s">
        <v>279</v>
      </c>
      <c r="D197" s="14">
        <v>9907</v>
      </c>
      <c r="E197" s="14">
        <v>9937</v>
      </c>
      <c r="F197" s="14"/>
      <c r="G197" s="14"/>
      <c r="H197" s="14">
        <f>E197-D197</f>
        <v>30</v>
      </c>
      <c r="I197" s="1"/>
    </row>
    <row r="198" spans="2:9">
      <c r="B198" s="14"/>
      <c r="C198" s="1"/>
      <c r="D198" s="14">
        <v>9889</v>
      </c>
      <c r="E198" s="14">
        <v>9911</v>
      </c>
      <c r="F198" s="14"/>
      <c r="G198" s="14"/>
      <c r="H198" s="14">
        <f>E198-D198</f>
        <v>22</v>
      </c>
      <c r="I198" s="1" t="s">
        <v>13</v>
      </c>
    </row>
    <row r="199" spans="2:9">
      <c r="B199" s="14"/>
      <c r="C199" s="1"/>
      <c r="D199" s="14">
        <v>9920</v>
      </c>
      <c r="E199" s="14"/>
      <c r="F199" s="14"/>
      <c r="G199" s="14">
        <v>9915</v>
      </c>
      <c r="H199" s="14">
        <f>G199-D199</f>
        <v>-5</v>
      </c>
      <c r="I199" s="1"/>
    </row>
    <row r="200" spans="2:9">
      <c r="B200" s="14"/>
      <c r="C200" s="1"/>
      <c r="D200" s="14"/>
      <c r="E200" s="14"/>
      <c r="F200" s="82" t="s">
        <v>44</v>
      </c>
      <c r="G200" s="82"/>
      <c r="H200" s="5">
        <f>SUM(H142:H199)</f>
        <v>1228.3999999999996</v>
      </c>
      <c r="I200" s="5">
        <f>H200*75</f>
        <v>92129.999999999971</v>
      </c>
    </row>
    <row r="203" spans="2:9">
      <c r="B203" s="5" t="s">
        <v>292</v>
      </c>
      <c r="C203" s="14">
        <v>2017</v>
      </c>
      <c r="D203" s="14"/>
      <c r="E203" s="14"/>
      <c r="F203" s="14"/>
      <c r="G203" s="14"/>
      <c r="H203" s="14"/>
      <c r="I203" s="14"/>
    </row>
    <row r="204" spans="2:9">
      <c r="B204" s="12"/>
      <c r="C204" s="12"/>
      <c r="D204" s="12"/>
      <c r="E204" s="12"/>
      <c r="F204" s="12"/>
      <c r="G204" s="12"/>
      <c r="H204" s="12" t="s">
        <v>4</v>
      </c>
      <c r="I204" s="12"/>
    </row>
    <row r="205" spans="2:9">
      <c r="B205" s="13" t="s">
        <v>0</v>
      </c>
      <c r="C205" s="13" t="s">
        <v>5</v>
      </c>
      <c r="D205" s="13" t="s">
        <v>2</v>
      </c>
      <c r="E205" s="13" t="s">
        <v>6</v>
      </c>
      <c r="F205" s="13" t="s">
        <v>3</v>
      </c>
      <c r="G205" s="13" t="s">
        <v>7</v>
      </c>
      <c r="H205" s="13" t="s">
        <v>8</v>
      </c>
      <c r="I205" s="13" t="s">
        <v>9</v>
      </c>
    </row>
    <row r="206" spans="2:9">
      <c r="B206" s="1" t="s">
        <v>289</v>
      </c>
      <c r="C206" s="1" t="s">
        <v>279</v>
      </c>
      <c r="D206" s="14">
        <v>9958</v>
      </c>
      <c r="E206" s="14"/>
      <c r="F206" s="14">
        <v>9973</v>
      </c>
      <c r="G206" s="14"/>
      <c r="H206" s="14">
        <f>F206-D206</f>
        <v>15</v>
      </c>
      <c r="I206" s="14"/>
    </row>
    <row r="207" spans="2:9">
      <c r="B207" s="14"/>
      <c r="C207" s="14"/>
      <c r="D207" s="14">
        <v>9958</v>
      </c>
      <c r="E207" s="14"/>
      <c r="F207" s="14">
        <v>9980</v>
      </c>
      <c r="G207" s="14"/>
      <c r="H207" s="14">
        <f>F207-D207</f>
        <v>22</v>
      </c>
      <c r="I207" s="14"/>
    </row>
    <row r="208" spans="2:9">
      <c r="B208" s="1" t="s">
        <v>289</v>
      </c>
      <c r="C208" s="14"/>
      <c r="D208" s="14"/>
      <c r="E208" s="14">
        <v>9992</v>
      </c>
      <c r="F208" s="14"/>
      <c r="G208" s="14"/>
      <c r="H208" s="14"/>
      <c r="I208" s="1" t="s">
        <v>13</v>
      </c>
    </row>
    <row r="209" spans="2:9">
      <c r="B209" s="1"/>
      <c r="C209" s="14"/>
      <c r="D209" s="14">
        <v>9947</v>
      </c>
      <c r="E209" s="14"/>
      <c r="F209" s="14"/>
      <c r="G209" s="14"/>
      <c r="H209" s="14">
        <f>E208-D209</f>
        <v>45</v>
      </c>
      <c r="I209" s="1"/>
    </row>
    <row r="210" spans="2:9">
      <c r="B210" s="1" t="s">
        <v>289</v>
      </c>
      <c r="C210" s="14"/>
      <c r="D210" s="14"/>
      <c r="E210" s="14">
        <v>10006</v>
      </c>
      <c r="F210" s="14"/>
      <c r="G210" s="14"/>
      <c r="H210" s="14"/>
      <c r="I210" s="1" t="s">
        <v>13</v>
      </c>
    </row>
    <row r="211" spans="2:9">
      <c r="B211" s="1" t="s">
        <v>295</v>
      </c>
      <c r="C211" s="14"/>
      <c r="D211" s="14">
        <v>9980</v>
      </c>
      <c r="E211" s="14"/>
      <c r="F211" s="14"/>
      <c r="G211" s="14"/>
      <c r="H211" s="14">
        <f>E210-D211</f>
        <v>26</v>
      </c>
      <c r="I211" s="1"/>
    </row>
    <row r="212" spans="2:9">
      <c r="B212" s="1" t="s">
        <v>289</v>
      </c>
      <c r="C212" s="14"/>
      <c r="D212" s="14"/>
      <c r="E212" s="14">
        <v>10015</v>
      </c>
      <c r="F212" s="14"/>
      <c r="G212" s="14"/>
      <c r="H212" s="14"/>
      <c r="I212" s="1" t="s">
        <v>13</v>
      </c>
    </row>
    <row r="213" spans="2:9">
      <c r="B213" s="1"/>
      <c r="C213" s="14"/>
      <c r="D213" s="14">
        <v>9965</v>
      </c>
      <c r="E213" s="14"/>
      <c r="F213" s="14"/>
      <c r="G213" s="14"/>
      <c r="H213" s="14">
        <f>E212-D213</f>
        <v>50</v>
      </c>
      <c r="I213" s="1"/>
    </row>
    <row r="214" spans="2:9">
      <c r="B214" s="14"/>
      <c r="C214" s="14"/>
      <c r="D214" s="14"/>
      <c r="E214" s="14"/>
      <c r="F214" s="14"/>
      <c r="G214" s="14"/>
      <c r="H214" s="14"/>
      <c r="I214" s="5"/>
    </row>
    <row r="215" spans="2:9">
      <c r="B215" s="15" t="s">
        <v>295</v>
      </c>
      <c r="C215" s="14"/>
      <c r="D215" s="14"/>
      <c r="E215" s="14">
        <v>9920</v>
      </c>
      <c r="F215" s="14"/>
      <c r="G215" s="14">
        <v>9921</v>
      </c>
      <c r="H215" s="14">
        <f>E215-G215</f>
        <v>-1</v>
      </c>
      <c r="I215" s="14"/>
    </row>
    <row r="216" spans="2:9">
      <c r="B216" s="14"/>
      <c r="C216" s="14"/>
      <c r="D216" s="14"/>
      <c r="E216" s="14">
        <v>9912</v>
      </c>
      <c r="F216" s="14"/>
      <c r="G216" s="14">
        <v>9923</v>
      </c>
      <c r="H216" s="14">
        <f>E216-G216</f>
        <v>-11</v>
      </c>
      <c r="I216" s="14"/>
    </row>
    <row r="217" spans="2:9">
      <c r="B217" s="14"/>
      <c r="C217" s="14"/>
      <c r="D217" s="14"/>
      <c r="E217" s="15">
        <v>9913</v>
      </c>
      <c r="F217" s="14"/>
      <c r="G217" s="14">
        <v>9919</v>
      </c>
      <c r="H217" s="14">
        <f>E217-G217</f>
        <v>-6</v>
      </c>
      <c r="I217" s="14"/>
    </row>
    <row r="218" spans="2:9">
      <c r="B218" s="1" t="s">
        <v>297</v>
      </c>
      <c r="C218" s="14"/>
      <c r="D218" s="14">
        <v>9935</v>
      </c>
      <c r="E218" s="15">
        <v>9950</v>
      </c>
      <c r="F218" s="14"/>
      <c r="G218" s="14"/>
      <c r="H218" s="14">
        <f>E218-D218</f>
        <v>15</v>
      </c>
      <c r="I218" s="14"/>
    </row>
    <row r="219" spans="2:9">
      <c r="B219" s="14"/>
      <c r="C219" s="14"/>
      <c r="D219" s="14">
        <v>9918</v>
      </c>
      <c r="E219" s="15">
        <v>9965</v>
      </c>
      <c r="F219" s="14"/>
      <c r="G219" s="14"/>
      <c r="H219" s="14">
        <f>E219-D219</f>
        <v>47</v>
      </c>
      <c r="I219" s="14"/>
    </row>
    <row r="220" spans="2:9">
      <c r="B220" s="14"/>
      <c r="C220" s="14"/>
      <c r="D220" s="14">
        <v>9967</v>
      </c>
      <c r="E220" s="15">
        <v>9977</v>
      </c>
      <c r="F220" s="14"/>
      <c r="G220" s="14"/>
      <c r="H220" s="14">
        <v>10</v>
      </c>
      <c r="I220" s="14"/>
    </row>
    <row r="221" spans="2:9">
      <c r="B221" s="14"/>
      <c r="C221" s="14"/>
      <c r="D221" s="14"/>
      <c r="E221" s="15">
        <v>9948.35</v>
      </c>
      <c r="F221" s="14"/>
      <c r="G221" s="14"/>
      <c r="H221" s="14"/>
      <c r="I221" s="1" t="s">
        <v>13</v>
      </c>
    </row>
    <row r="222" spans="2:9">
      <c r="B222" s="14"/>
      <c r="C222" s="14"/>
      <c r="D222" s="14">
        <v>9938</v>
      </c>
      <c r="E222" s="15"/>
      <c r="F222" s="14"/>
      <c r="G222" s="14"/>
      <c r="H222" s="14">
        <f>E221-D222</f>
        <v>10.350000000000364</v>
      </c>
      <c r="I222" s="1"/>
    </row>
    <row r="223" spans="2:9">
      <c r="B223" s="1" t="s">
        <v>298</v>
      </c>
      <c r="C223" s="14"/>
      <c r="D223" s="14"/>
      <c r="E223" s="15"/>
      <c r="F223" s="14"/>
      <c r="G223" s="14"/>
      <c r="H223" s="14"/>
      <c r="I223" s="1"/>
    </row>
    <row r="224" spans="2:9">
      <c r="B224" s="14"/>
      <c r="C224" s="14"/>
      <c r="D224" s="14"/>
      <c r="E224" s="15">
        <v>9920</v>
      </c>
      <c r="F224" s="14"/>
      <c r="G224" s="14">
        <v>9938</v>
      </c>
      <c r="H224" s="14"/>
      <c r="I224" s="1"/>
    </row>
    <row r="225" spans="2:9">
      <c r="B225" s="14"/>
      <c r="C225" s="14"/>
      <c r="D225" s="14">
        <v>9937</v>
      </c>
      <c r="E225" s="15">
        <v>9936</v>
      </c>
      <c r="F225" s="14"/>
      <c r="G225" s="14"/>
      <c r="H225" s="14">
        <f>E225-D225</f>
        <v>-1</v>
      </c>
      <c r="I225" s="1"/>
    </row>
    <row r="226" spans="2:9">
      <c r="B226" s="14"/>
      <c r="C226" s="14"/>
      <c r="D226" s="14"/>
      <c r="E226" s="15">
        <v>9954</v>
      </c>
      <c r="F226" s="14"/>
      <c r="G226" s="14"/>
      <c r="H226" s="14"/>
      <c r="I226" s="14" t="s">
        <v>13</v>
      </c>
    </row>
    <row r="227" spans="2:9">
      <c r="B227" s="1" t="s">
        <v>303</v>
      </c>
      <c r="C227" s="14"/>
      <c r="D227" s="14">
        <v>9925</v>
      </c>
      <c r="E227" s="15"/>
      <c r="F227" s="14"/>
      <c r="G227" s="14"/>
      <c r="H227" s="14">
        <f>E226-D227</f>
        <v>29</v>
      </c>
      <c r="I227" s="1"/>
    </row>
    <row r="228" spans="2:9">
      <c r="B228" s="1" t="s">
        <v>301</v>
      </c>
      <c r="C228" s="1" t="s">
        <v>279</v>
      </c>
      <c r="D228" s="14">
        <v>9949</v>
      </c>
      <c r="E228" s="15">
        <v>9966</v>
      </c>
      <c r="F228" s="14"/>
      <c r="G228" s="14"/>
      <c r="H228" s="14">
        <f>E228-D228</f>
        <v>17</v>
      </c>
      <c r="I228" s="1"/>
    </row>
    <row r="229" spans="2:9">
      <c r="B229" s="14"/>
      <c r="C229" s="14"/>
      <c r="D229" s="14">
        <v>9948.5</v>
      </c>
      <c r="E229" s="15">
        <v>9965</v>
      </c>
      <c r="F229" s="14"/>
      <c r="G229" s="14"/>
      <c r="H229" s="14">
        <f t="shared" ref="H229:H230" si="4">E229-D229</f>
        <v>16.5</v>
      </c>
      <c r="I229" s="1"/>
    </row>
    <row r="230" spans="2:9">
      <c r="B230" s="14"/>
      <c r="C230" s="14"/>
      <c r="D230" s="14">
        <v>9950</v>
      </c>
      <c r="E230" s="15">
        <v>9965</v>
      </c>
      <c r="F230" s="14"/>
      <c r="G230" s="14"/>
      <c r="H230" s="14">
        <f t="shared" si="4"/>
        <v>15</v>
      </c>
      <c r="I230" s="1"/>
    </row>
    <row r="231" spans="2:9">
      <c r="B231" s="1" t="s">
        <v>303</v>
      </c>
      <c r="C231" s="1" t="s">
        <v>279</v>
      </c>
      <c r="D231" s="14">
        <v>9925</v>
      </c>
      <c r="E231" s="15">
        <v>9973</v>
      </c>
      <c r="F231" s="14"/>
      <c r="G231" s="14"/>
      <c r="H231" s="14">
        <f>E231-D231</f>
        <v>48</v>
      </c>
      <c r="I231" s="1"/>
    </row>
    <row r="232" spans="2:9">
      <c r="B232" s="14"/>
      <c r="C232" s="14"/>
      <c r="D232" s="14">
        <v>9927</v>
      </c>
      <c r="E232" s="15">
        <v>9958</v>
      </c>
      <c r="F232" s="14"/>
      <c r="G232" s="14"/>
      <c r="H232" s="14">
        <f>E232-D232</f>
        <v>31</v>
      </c>
      <c r="I232" s="1"/>
    </row>
    <row r="233" spans="2:9">
      <c r="B233" s="14"/>
      <c r="C233" s="14"/>
      <c r="D233" s="14">
        <v>9932</v>
      </c>
      <c r="E233" s="15">
        <v>9941</v>
      </c>
      <c r="F233" s="14"/>
      <c r="G233" s="14"/>
      <c r="H233" s="14">
        <f>E233-D233</f>
        <v>9</v>
      </c>
      <c r="I233" s="1"/>
    </row>
    <row r="234" spans="2:9">
      <c r="B234" s="1" t="s">
        <v>305</v>
      </c>
      <c r="C234" s="1" t="s">
        <v>279</v>
      </c>
      <c r="D234" s="14">
        <v>10003</v>
      </c>
      <c r="E234" s="15">
        <v>10004</v>
      </c>
      <c r="F234" s="14"/>
      <c r="G234" s="14"/>
      <c r="H234" s="14">
        <f>E234-D234</f>
        <v>1</v>
      </c>
      <c r="I234" s="1"/>
    </row>
    <row r="235" spans="2:9">
      <c r="B235" s="14"/>
      <c r="C235" s="14"/>
      <c r="D235" s="14">
        <v>10024</v>
      </c>
      <c r="E235" s="15">
        <v>10030</v>
      </c>
      <c r="F235" s="14"/>
      <c r="G235" s="14"/>
      <c r="H235" s="14">
        <f>E235-D235</f>
        <v>6</v>
      </c>
      <c r="I235" s="5"/>
    </row>
    <row r="236" spans="2:9">
      <c r="B236" s="14"/>
      <c r="C236" s="14"/>
      <c r="D236" s="14"/>
      <c r="E236" s="15">
        <v>10047</v>
      </c>
      <c r="F236" s="14"/>
      <c r="G236" s="14"/>
      <c r="H236" s="14"/>
      <c r="I236" s="14" t="s">
        <v>13</v>
      </c>
    </row>
    <row r="237" spans="2:9">
      <c r="B237" s="1" t="s">
        <v>306</v>
      </c>
      <c r="D237" s="14"/>
      <c r="E237" s="26"/>
      <c r="F237" s="14"/>
      <c r="G237" s="14">
        <v>10047</v>
      </c>
      <c r="H237" s="14">
        <v>0</v>
      </c>
      <c r="I237" s="5"/>
    </row>
    <row r="238" spans="2:9">
      <c r="B238" s="14"/>
      <c r="C238" s="14"/>
      <c r="D238" s="14">
        <v>10047</v>
      </c>
      <c r="E238" s="15">
        <v>10069</v>
      </c>
      <c r="F238" s="14"/>
      <c r="G238" s="14"/>
      <c r="H238" s="14">
        <f>E238-D238</f>
        <v>22</v>
      </c>
      <c r="I238" s="5"/>
    </row>
    <row r="239" spans="2:9">
      <c r="B239" s="14"/>
      <c r="C239" s="14"/>
      <c r="D239" s="14"/>
      <c r="E239" s="15">
        <v>10066</v>
      </c>
      <c r="F239" s="14"/>
      <c r="G239" s="14">
        <v>10109</v>
      </c>
      <c r="H239" s="14">
        <f>E239-G239</f>
        <v>-43</v>
      </c>
      <c r="I239" s="5"/>
    </row>
    <row r="240" spans="2:9">
      <c r="B240" s="1" t="s">
        <v>306</v>
      </c>
      <c r="C240" s="14"/>
      <c r="D240" s="14"/>
      <c r="E240" s="15">
        <v>10080</v>
      </c>
      <c r="F240" s="14"/>
      <c r="G240" s="14"/>
      <c r="H240" s="14"/>
      <c r="I240" s="14" t="s">
        <v>13</v>
      </c>
    </row>
    <row r="241" spans="2:9">
      <c r="B241" s="1" t="s">
        <v>307</v>
      </c>
      <c r="C241" s="1" t="s">
        <v>279</v>
      </c>
      <c r="D241" s="14"/>
      <c r="E241" s="15"/>
      <c r="F241" s="14"/>
      <c r="G241" s="14">
        <v>10130</v>
      </c>
      <c r="H241" s="14">
        <f>E240-G241</f>
        <v>-50</v>
      </c>
      <c r="I241" s="1"/>
    </row>
    <row r="242" spans="2:9">
      <c r="B242" s="14"/>
      <c r="C242" s="14"/>
      <c r="D242" s="14"/>
      <c r="E242" s="15">
        <v>10124</v>
      </c>
      <c r="F242" s="14"/>
      <c r="G242" s="14">
        <v>10131</v>
      </c>
      <c r="H242" s="14">
        <f>E242-G242</f>
        <v>-7</v>
      </c>
      <c r="I242" s="1"/>
    </row>
    <row r="243" spans="2:9">
      <c r="B243" s="14"/>
      <c r="C243" s="14"/>
      <c r="D243" s="14">
        <v>10131</v>
      </c>
      <c r="E243" s="15"/>
      <c r="F243" s="14"/>
      <c r="G243" s="14">
        <v>10121</v>
      </c>
      <c r="H243" s="14">
        <f>G243-D243</f>
        <v>-10</v>
      </c>
      <c r="I243" s="1"/>
    </row>
    <row r="244" spans="2:9">
      <c r="B244" s="14"/>
      <c r="C244" s="14"/>
      <c r="D244" s="14">
        <v>10080</v>
      </c>
      <c r="E244" s="15">
        <v>10121</v>
      </c>
      <c r="F244" s="14"/>
      <c r="G244" s="14"/>
      <c r="H244" s="14">
        <f>E244-D244</f>
        <v>41</v>
      </c>
      <c r="I244" s="1"/>
    </row>
    <row r="245" spans="2:9">
      <c r="B245" s="14" t="s">
        <v>307</v>
      </c>
      <c r="C245" s="14" t="s">
        <v>279</v>
      </c>
      <c r="D245" s="14"/>
      <c r="E245" s="15">
        <v>10096</v>
      </c>
      <c r="F245" s="14"/>
      <c r="G245" s="14"/>
      <c r="H245" s="14"/>
      <c r="I245" s="14" t="s">
        <v>13</v>
      </c>
    </row>
    <row r="246" spans="2:9">
      <c r="B246" s="14" t="s">
        <v>308</v>
      </c>
      <c r="C246" s="5"/>
      <c r="D246" s="14"/>
      <c r="E246" s="15"/>
      <c r="F246" s="14"/>
      <c r="G246" s="14">
        <v>10105</v>
      </c>
      <c r="H246" s="14"/>
      <c r="I246" s="5"/>
    </row>
    <row r="247" spans="2:9">
      <c r="B247" s="14" t="s">
        <v>308</v>
      </c>
      <c r="C247" s="14" t="s">
        <v>279</v>
      </c>
      <c r="D247" s="14">
        <v>10105</v>
      </c>
      <c r="E247" s="15"/>
      <c r="F247" s="14">
        <v>10133</v>
      </c>
      <c r="G247" s="14"/>
      <c r="H247" s="14">
        <v>28</v>
      </c>
      <c r="I247" s="5"/>
    </row>
    <row r="248" spans="2:9">
      <c r="B248" s="5"/>
      <c r="C248" s="5"/>
      <c r="D248" s="14">
        <v>10115</v>
      </c>
      <c r="E248" s="15"/>
      <c r="F248" s="14"/>
      <c r="G248" s="14">
        <v>10105</v>
      </c>
      <c r="H248" s="14">
        <f>G248-D248</f>
        <v>-10</v>
      </c>
      <c r="I248" s="5"/>
    </row>
    <row r="249" spans="2:9">
      <c r="B249" s="5"/>
      <c r="C249" s="5"/>
      <c r="D249" s="14"/>
      <c r="E249" s="15">
        <v>10100</v>
      </c>
      <c r="F249" s="14"/>
      <c r="G249" s="14">
        <v>10112</v>
      </c>
      <c r="H249" s="14">
        <f>E249-G249</f>
        <v>-12</v>
      </c>
      <c r="I249" s="5"/>
    </row>
    <row r="250" spans="2:9">
      <c r="B250" s="14" t="s">
        <v>308</v>
      </c>
      <c r="C250" s="14"/>
      <c r="D250" s="14">
        <v>10100</v>
      </c>
      <c r="E250" s="15"/>
      <c r="F250" s="14"/>
      <c r="G250" s="14"/>
      <c r="H250" s="14"/>
      <c r="I250" s="14" t="s">
        <v>13</v>
      </c>
    </row>
    <row r="251" spans="2:9">
      <c r="B251" s="14" t="s">
        <v>311</v>
      </c>
      <c r="C251" s="14"/>
      <c r="D251" s="14"/>
      <c r="E251" s="15"/>
      <c r="F251" s="14"/>
      <c r="G251" s="14">
        <v>10080</v>
      </c>
      <c r="H251" s="14">
        <f>G251-D250</f>
        <v>-20</v>
      </c>
      <c r="I251" s="14"/>
    </row>
    <row r="252" spans="2:9">
      <c r="B252" s="5"/>
      <c r="C252" s="14" t="s">
        <v>279</v>
      </c>
      <c r="D252" s="14">
        <v>10085</v>
      </c>
      <c r="E252" s="15"/>
      <c r="F252" s="14"/>
      <c r="G252" s="14"/>
      <c r="H252" s="14"/>
      <c r="I252" s="5"/>
    </row>
    <row r="253" spans="2:9">
      <c r="B253" s="5"/>
      <c r="C253" s="5"/>
      <c r="D253" s="14"/>
      <c r="E253" s="15"/>
      <c r="F253" s="14"/>
      <c r="G253" s="14">
        <v>10080</v>
      </c>
      <c r="H253" s="14">
        <f>G253-D252</f>
        <v>-5</v>
      </c>
      <c r="I253" s="5"/>
    </row>
    <row r="254" spans="2:9">
      <c r="B254" s="5"/>
      <c r="C254" s="5"/>
      <c r="D254" s="14">
        <v>10070</v>
      </c>
      <c r="E254" s="15"/>
      <c r="F254" s="14"/>
      <c r="G254" s="14">
        <v>10070</v>
      </c>
      <c r="H254" s="14">
        <v>0</v>
      </c>
      <c r="I254" s="5"/>
    </row>
    <row r="255" spans="2:9">
      <c r="B255" s="5"/>
      <c r="C255" s="5"/>
      <c r="D255" s="14"/>
      <c r="E255" s="15">
        <v>10070</v>
      </c>
      <c r="F255" s="14"/>
      <c r="G255" s="14">
        <v>10090</v>
      </c>
      <c r="H255" s="14">
        <f>E255-G255</f>
        <v>-20</v>
      </c>
      <c r="I255" s="5"/>
    </row>
    <row r="256" spans="2:9">
      <c r="B256" s="14" t="s">
        <v>311</v>
      </c>
      <c r="C256" s="14" t="s">
        <v>279</v>
      </c>
      <c r="D256" s="14">
        <v>10097</v>
      </c>
      <c r="E256" s="15"/>
      <c r="F256" s="14"/>
      <c r="G256" s="14"/>
      <c r="H256" s="14"/>
      <c r="I256" s="14" t="s">
        <v>13</v>
      </c>
    </row>
    <row r="257" spans="2:9">
      <c r="B257" s="14" t="s">
        <v>314</v>
      </c>
      <c r="C257" s="14"/>
      <c r="D257" s="14"/>
      <c r="E257" s="15"/>
      <c r="F257" s="14">
        <v>10184</v>
      </c>
      <c r="G257" s="14"/>
      <c r="H257" s="14">
        <f>F257-D256</f>
        <v>87</v>
      </c>
      <c r="I257" s="14"/>
    </row>
    <row r="258" spans="2:9">
      <c r="B258" s="1" t="s">
        <v>315</v>
      </c>
      <c r="C258" s="1" t="s">
        <v>279</v>
      </c>
      <c r="D258" s="14"/>
      <c r="E258" s="15">
        <v>10155</v>
      </c>
      <c r="F258" s="14"/>
      <c r="G258" s="14">
        <v>10160</v>
      </c>
      <c r="H258" s="14">
        <f>E258-G258</f>
        <v>-5</v>
      </c>
      <c r="I258" s="14"/>
    </row>
    <row r="259" spans="2:9">
      <c r="B259" s="1" t="s">
        <v>315</v>
      </c>
      <c r="C259" s="1" t="s">
        <v>279</v>
      </c>
      <c r="D259" s="14">
        <v>10161</v>
      </c>
      <c r="E259" s="15"/>
      <c r="F259" s="14">
        <v>10173</v>
      </c>
      <c r="G259" s="14"/>
      <c r="H259" s="14">
        <f>F259-D259</f>
        <v>12</v>
      </c>
      <c r="I259" s="14"/>
    </row>
    <row r="260" spans="2:9">
      <c r="B260" s="1" t="s">
        <v>317</v>
      </c>
      <c r="C260" s="1" t="s">
        <v>279</v>
      </c>
      <c r="D260" s="14">
        <v>10177</v>
      </c>
      <c r="E260" s="15"/>
      <c r="F260" s="14">
        <v>10173</v>
      </c>
      <c r="G260" s="14"/>
      <c r="H260" s="14">
        <f>F260-D260</f>
        <v>-4</v>
      </c>
      <c r="I260" s="14"/>
    </row>
    <row r="261" spans="2:9">
      <c r="B261" s="1"/>
      <c r="C261" s="1" t="s">
        <v>279</v>
      </c>
      <c r="D261" s="14">
        <v>10160</v>
      </c>
      <c r="E261" s="15"/>
      <c r="F261" s="14">
        <v>10175</v>
      </c>
      <c r="G261" s="14"/>
      <c r="H261" s="14">
        <f>F261-D261</f>
        <v>15</v>
      </c>
      <c r="I261" s="14"/>
    </row>
    <row r="262" spans="2:9">
      <c r="B262" s="1" t="s">
        <v>318</v>
      </c>
      <c r="C262" s="1" t="s">
        <v>279</v>
      </c>
      <c r="D262" s="14">
        <v>10168</v>
      </c>
      <c r="E262" s="15"/>
      <c r="F262" s="14"/>
      <c r="G262" s="14">
        <v>10153</v>
      </c>
      <c r="H262" s="14">
        <f>G262-D262</f>
        <v>-15</v>
      </c>
      <c r="I262" s="14"/>
    </row>
    <row r="263" spans="2:9">
      <c r="B263" s="1"/>
      <c r="C263" s="1"/>
      <c r="D263" s="14">
        <v>10115</v>
      </c>
      <c r="E263" s="15">
        <v>10150</v>
      </c>
      <c r="F263" s="14"/>
      <c r="G263" s="14"/>
      <c r="H263" s="14">
        <f>E263-D263</f>
        <v>35</v>
      </c>
      <c r="I263" s="14"/>
    </row>
    <row r="264" spans="2:9">
      <c r="B264" s="1"/>
      <c r="C264" s="1"/>
      <c r="D264" s="14">
        <v>10122</v>
      </c>
      <c r="E264" s="15"/>
      <c r="F264" s="14"/>
      <c r="G264" s="14">
        <v>10117</v>
      </c>
      <c r="H264" s="14">
        <f>G264-D264</f>
        <v>-5</v>
      </c>
      <c r="I264" s="14"/>
    </row>
    <row r="265" spans="2:9">
      <c r="B265" s="1"/>
      <c r="C265" s="1"/>
      <c r="D265" s="14">
        <v>10096</v>
      </c>
      <c r="E265" s="15"/>
      <c r="F265" s="14">
        <v>10112</v>
      </c>
      <c r="G265" s="14"/>
      <c r="H265" s="14">
        <f>F265-D265</f>
        <v>16</v>
      </c>
      <c r="I265" s="14"/>
    </row>
    <row r="266" spans="2:9">
      <c r="B266" s="1"/>
      <c r="C266" s="1"/>
      <c r="D266" s="14">
        <v>10080</v>
      </c>
      <c r="E266" s="15"/>
      <c r="F266" s="14">
        <v>10095</v>
      </c>
      <c r="G266" s="14"/>
      <c r="H266" s="14">
        <f>F266-D266</f>
        <v>15</v>
      </c>
      <c r="I266" s="14"/>
    </row>
    <row r="267" spans="2:9">
      <c r="B267" s="1"/>
      <c r="C267" s="1"/>
      <c r="D267" s="14">
        <v>10078</v>
      </c>
      <c r="E267" s="15"/>
      <c r="F267" s="14">
        <v>10109</v>
      </c>
      <c r="G267" s="14"/>
      <c r="H267" s="14">
        <f>F267-D267</f>
        <v>31</v>
      </c>
      <c r="I267" s="14"/>
    </row>
    <row r="268" spans="2:9">
      <c r="B268" s="1"/>
      <c r="C268" s="1"/>
      <c r="D268" s="14"/>
      <c r="E268" s="15">
        <v>10100</v>
      </c>
      <c r="F268" s="14"/>
      <c r="G268" s="14">
        <v>10108</v>
      </c>
      <c r="H268" s="14">
        <f>E268-G268</f>
        <v>-8</v>
      </c>
      <c r="I268" s="14"/>
    </row>
    <row r="269" spans="2:9">
      <c r="B269" s="1" t="s">
        <v>318</v>
      </c>
      <c r="C269" s="1"/>
      <c r="D269" s="14"/>
      <c r="E269" s="15">
        <v>10120</v>
      </c>
      <c r="F269" s="14"/>
      <c r="G269" s="14">
        <v>10131</v>
      </c>
      <c r="H269" s="14">
        <f>E269-G269</f>
        <v>-11</v>
      </c>
      <c r="I269" s="14"/>
    </row>
    <row r="270" spans="2:9">
      <c r="B270" s="1" t="s">
        <v>319</v>
      </c>
      <c r="C270" s="1" t="s">
        <v>279</v>
      </c>
      <c r="D270" s="14">
        <v>10042</v>
      </c>
      <c r="E270" s="15">
        <v>10082</v>
      </c>
      <c r="F270" s="14"/>
      <c r="G270" s="14"/>
      <c r="H270" s="14">
        <f>E270-D270</f>
        <v>40</v>
      </c>
      <c r="I270" s="14"/>
    </row>
    <row r="271" spans="2:9">
      <c r="B271" s="1"/>
      <c r="C271" s="1"/>
      <c r="D271" s="14">
        <v>10036</v>
      </c>
      <c r="E271" s="15">
        <v>10056</v>
      </c>
      <c r="F271" s="14"/>
      <c r="G271" s="14"/>
      <c r="H271" s="14">
        <f>E271-D271</f>
        <v>20</v>
      </c>
      <c r="I271" s="14"/>
    </row>
    <row r="272" spans="2:9">
      <c r="B272" s="1"/>
      <c r="C272" s="1"/>
      <c r="D272" s="14">
        <v>10022</v>
      </c>
      <c r="E272" s="15">
        <v>10038</v>
      </c>
      <c r="F272" s="14"/>
      <c r="G272" s="14"/>
      <c r="H272" s="14">
        <f>E272-D272</f>
        <v>16</v>
      </c>
      <c r="I272" s="14"/>
    </row>
    <row r="273" spans="2:9">
      <c r="B273" s="1" t="s">
        <v>323</v>
      </c>
      <c r="C273" s="63" t="s">
        <v>279</v>
      </c>
      <c r="D273" s="14">
        <v>9918</v>
      </c>
      <c r="E273" s="15"/>
      <c r="F273" s="14"/>
      <c r="G273" s="14">
        <v>9910</v>
      </c>
      <c r="H273" s="14">
        <v>-8</v>
      </c>
      <c r="I273" s="14"/>
    </row>
    <row r="274" spans="2:9">
      <c r="B274" s="1"/>
      <c r="C274" s="64"/>
      <c r="D274" s="14">
        <v>9900</v>
      </c>
      <c r="E274" s="15"/>
      <c r="F274" s="14">
        <v>9918</v>
      </c>
      <c r="G274" s="14"/>
      <c r="H274" s="14">
        <v>18</v>
      </c>
      <c r="I274" s="14"/>
    </row>
    <row r="275" spans="2:9">
      <c r="B275" s="1"/>
      <c r="C275" s="64"/>
      <c r="D275" s="14">
        <v>9900</v>
      </c>
      <c r="E275" s="15"/>
      <c r="F275" s="14"/>
      <c r="G275" s="14">
        <v>9895</v>
      </c>
      <c r="H275" s="14">
        <v>-5</v>
      </c>
      <c r="I275" s="14"/>
    </row>
    <row r="276" spans="2:9">
      <c r="B276" s="1"/>
      <c r="C276" s="64"/>
      <c r="D276" s="14">
        <v>9891</v>
      </c>
      <c r="E276" s="15"/>
      <c r="F276" s="14"/>
      <c r="G276" s="14">
        <v>9883</v>
      </c>
      <c r="H276" s="14">
        <f>G276-D276</f>
        <v>-8</v>
      </c>
      <c r="I276" s="14"/>
    </row>
    <row r="277" spans="2:9">
      <c r="B277" s="1"/>
      <c r="C277" s="65"/>
      <c r="D277" s="14"/>
      <c r="E277" s="15">
        <v>9882</v>
      </c>
      <c r="F277" s="14">
        <v>9880</v>
      </c>
      <c r="G277" s="14"/>
      <c r="H277" s="14">
        <v>2</v>
      </c>
      <c r="I277" s="14"/>
    </row>
    <row r="278" spans="2:9">
      <c r="B278" s="1" t="s">
        <v>324</v>
      </c>
      <c r="C278" s="63" t="s">
        <v>279</v>
      </c>
      <c r="D278" s="14">
        <v>9853</v>
      </c>
      <c r="E278" s="15">
        <v>9872</v>
      </c>
      <c r="F278" s="14"/>
      <c r="G278" s="14"/>
      <c r="H278" s="14">
        <f>E278-D278</f>
        <v>19</v>
      </c>
      <c r="I278" s="14"/>
    </row>
    <row r="279" spans="2:9">
      <c r="B279" s="1"/>
      <c r="C279" s="64"/>
      <c r="D279" s="14">
        <v>9849</v>
      </c>
      <c r="E279" s="15">
        <v>9849</v>
      </c>
      <c r="F279" s="14"/>
      <c r="G279" s="14"/>
      <c r="H279" s="14">
        <f t="shared" ref="H279:H282" si="5">E279-D279</f>
        <v>0</v>
      </c>
      <c r="I279" s="14"/>
    </row>
    <row r="280" spans="2:9">
      <c r="B280" s="1"/>
      <c r="C280" s="64"/>
      <c r="D280" s="14">
        <v>9828</v>
      </c>
      <c r="E280" s="15">
        <v>9842</v>
      </c>
      <c r="F280" s="14"/>
      <c r="G280" s="14"/>
      <c r="H280" s="14">
        <f t="shared" si="5"/>
        <v>14</v>
      </c>
      <c r="I280" s="14"/>
    </row>
    <row r="281" spans="2:9">
      <c r="B281" s="1"/>
      <c r="C281" s="64"/>
      <c r="D281" s="14">
        <v>9849</v>
      </c>
      <c r="E281" s="15">
        <v>9864</v>
      </c>
      <c r="F281" s="14"/>
      <c r="G281" s="14"/>
      <c r="H281" s="14">
        <f t="shared" si="5"/>
        <v>15</v>
      </c>
      <c r="I281" s="14"/>
    </row>
    <row r="282" spans="2:9">
      <c r="B282" s="1"/>
      <c r="C282" s="64"/>
      <c r="D282" s="14">
        <v>9867</v>
      </c>
      <c r="E282" s="15">
        <v>9867</v>
      </c>
      <c r="F282" s="14"/>
      <c r="G282" s="14"/>
      <c r="H282" s="14">
        <f t="shared" si="5"/>
        <v>0</v>
      </c>
      <c r="I282" s="14"/>
    </row>
    <row r="283" spans="2:9">
      <c r="B283" s="1"/>
      <c r="C283" s="64"/>
      <c r="D283" s="14">
        <v>9869</v>
      </c>
      <c r="E283" s="15"/>
      <c r="F283" s="14">
        <v>9878</v>
      </c>
      <c r="G283" s="14"/>
      <c r="H283" s="14">
        <f>F283-D283</f>
        <v>9</v>
      </c>
      <c r="I283" s="14"/>
    </row>
    <row r="284" spans="2:9">
      <c r="B284" s="1"/>
      <c r="C284" s="64"/>
      <c r="D284" s="14">
        <v>9872.7999999999993</v>
      </c>
      <c r="E284" s="15">
        <v>9881</v>
      </c>
      <c r="F284" s="14"/>
      <c r="G284" s="14"/>
      <c r="H284" s="14">
        <f>E284-D284</f>
        <v>8.2000000000007276</v>
      </c>
      <c r="I284" s="14"/>
    </row>
    <row r="285" spans="2:9">
      <c r="B285" s="1"/>
      <c r="C285" s="65"/>
      <c r="D285" s="14">
        <v>9885</v>
      </c>
      <c r="E285" s="15">
        <v>9900</v>
      </c>
      <c r="F285" s="14"/>
      <c r="G285" s="14"/>
      <c r="H285" s="14">
        <f>E285-D285</f>
        <v>15</v>
      </c>
      <c r="I285" s="14"/>
    </row>
    <row r="286" spans="2:9">
      <c r="B286" s="1" t="s">
        <v>326</v>
      </c>
      <c r="C286" s="63" t="s">
        <v>279</v>
      </c>
      <c r="D286" s="14">
        <v>9889</v>
      </c>
      <c r="E286" s="15"/>
      <c r="F286" s="14"/>
      <c r="G286" s="14">
        <v>9871</v>
      </c>
      <c r="H286" s="14">
        <f>G286-D286</f>
        <v>-18</v>
      </c>
      <c r="I286" s="14"/>
    </row>
    <row r="287" spans="2:9">
      <c r="B287" s="1"/>
      <c r="C287" s="64"/>
      <c r="D287" s="14">
        <v>9844</v>
      </c>
      <c r="E287" s="15">
        <v>9875</v>
      </c>
      <c r="F287" s="14"/>
      <c r="G287" s="14"/>
      <c r="H287" s="14">
        <f>E287-D287</f>
        <v>31</v>
      </c>
      <c r="I287" s="14"/>
    </row>
    <row r="288" spans="2:9">
      <c r="B288" s="1"/>
      <c r="C288" s="64"/>
      <c r="D288" s="14">
        <v>9835</v>
      </c>
      <c r="E288" s="15">
        <v>9875</v>
      </c>
      <c r="F288" s="14"/>
      <c r="G288" s="14"/>
      <c r="H288" s="14">
        <f>E288-D288</f>
        <v>40</v>
      </c>
      <c r="I288" s="14"/>
    </row>
    <row r="289" spans="2:9">
      <c r="B289" s="1"/>
      <c r="C289" s="64"/>
      <c r="D289" s="14"/>
      <c r="E289" s="15">
        <v>9828</v>
      </c>
      <c r="F289" s="14"/>
      <c r="G289" s="14">
        <v>9837</v>
      </c>
      <c r="H289" s="14">
        <f>E289-G289</f>
        <v>-9</v>
      </c>
      <c r="I289" s="14"/>
    </row>
    <row r="290" spans="2:9">
      <c r="B290" s="1"/>
      <c r="C290" s="64"/>
      <c r="D290" s="14"/>
      <c r="E290" s="15">
        <v>9832.9</v>
      </c>
      <c r="F290" s="14"/>
      <c r="G290" s="14">
        <v>9837</v>
      </c>
      <c r="H290" s="14">
        <f>E290-G290</f>
        <v>-4.1000000000003638</v>
      </c>
      <c r="I290" s="14"/>
    </row>
    <row r="291" spans="2:9">
      <c r="B291" s="1"/>
      <c r="C291" s="64"/>
      <c r="D291" s="14">
        <v>9832</v>
      </c>
      <c r="E291" s="15">
        <v>9845</v>
      </c>
      <c r="F291" s="14"/>
      <c r="G291" s="14"/>
      <c r="H291" s="14">
        <f>E291-D291</f>
        <v>13</v>
      </c>
      <c r="I291" s="14"/>
    </row>
    <row r="292" spans="2:9">
      <c r="B292" s="1"/>
      <c r="C292" s="64"/>
      <c r="D292" s="14">
        <v>9817</v>
      </c>
      <c r="E292" s="15">
        <v>9835</v>
      </c>
      <c r="F292" s="14"/>
      <c r="G292" s="14"/>
      <c r="H292" s="14">
        <f t="shared" ref="H292:H294" si="6">E292-D292</f>
        <v>18</v>
      </c>
      <c r="I292" s="14"/>
    </row>
    <row r="293" spans="2:9">
      <c r="B293" s="1"/>
      <c r="C293" s="65"/>
      <c r="D293" s="14">
        <v>9810</v>
      </c>
      <c r="E293" s="15">
        <v>9837</v>
      </c>
      <c r="F293" s="14"/>
      <c r="G293" s="14"/>
      <c r="H293" s="14">
        <f t="shared" si="6"/>
        <v>27</v>
      </c>
      <c r="I293" s="14"/>
    </row>
    <row r="294" spans="2:9">
      <c r="B294" s="1"/>
      <c r="C294" s="31"/>
      <c r="D294" s="14">
        <v>9810</v>
      </c>
      <c r="E294" s="15">
        <v>9830</v>
      </c>
      <c r="F294" s="14"/>
      <c r="G294" s="14"/>
      <c r="H294" s="14">
        <f t="shared" si="6"/>
        <v>20</v>
      </c>
      <c r="I294" s="14"/>
    </row>
    <row r="295" spans="2:9">
      <c r="B295" s="1" t="s">
        <v>327</v>
      </c>
      <c r="C295" s="38" t="s">
        <v>333</v>
      </c>
      <c r="D295" s="14"/>
      <c r="E295" s="15">
        <v>9742</v>
      </c>
      <c r="F295" s="14">
        <v>9760</v>
      </c>
      <c r="G295" s="14"/>
      <c r="H295" s="14">
        <f>E295-F295</f>
        <v>-18</v>
      </c>
      <c r="I295" s="14"/>
    </row>
    <row r="296" spans="2:9">
      <c r="B296" s="1"/>
      <c r="C296" s="37"/>
      <c r="D296" s="14">
        <v>9768</v>
      </c>
      <c r="E296" s="15">
        <v>9778</v>
      </c>
      <c r="F296" s="14"/>
      <c r="G296" s="14"/>
      <c r="H296" s="14">
        <f>E296-D296</f>
        <v>10</v>
      </c>
      <c r="I296" s="14"/>
    </row>
    <row r="297" spans="2:9">
      <c r="B297" s="1"/>
      <c r="C297" s="37"/>
      <c r="D297" s="14">
        <v>9778</v>
      </c>
      <c r="E297" s="15">
        <v>9790</v>
      </c>
      <c r="F297" s="14"/>
      <c r="G297" s="14"/>
      <c r="H297" s="14">
        <f>E297-D297</f>
        <v>12</v>
      </c>
      <c r="I297" s="14"/>
    </row>
    <row r="298" spans="2:9">
      <c r="B298" s="1"/>
      <c r="C298" s="37"/>
      <c r="D298" s="14">
        <v>9740</v>
      </c>
      <c r="E298" s="15">
        <v>9787</v>
      </c>
      <c r="F298" s="14"/>
      <c r="G298" s="14"/>
      <c r="H298" s="14">
        <f>E298-D298</f>
        <v>47</v>
      </c>
      <c r="I298" s="14"/>
    </row>
    <row r="299" spans="2:9">
      <c r="B299" s="1"/>
      <c r="C299" s="37"/>
      <c r="D299" s="14">
        <v>9778</v>
      </c>
      <c r="E299" s="15">
        <v>9806</v>
      </c>
      <c r="F299" s="14"/>
      <c r="G299" s="14"/>
      <c r="H299" s="14">
        <f>E299-D299</f>
        <v>28</v>
      </c>
      <c r="I299" s="14"/>
    </row>
    <row r="300" spans="2:9">
      <c r="B300" s="1" t="s">
        <v>329</v>
      </c>
      <c r="C300" s="38" t="s">
        <v>333</v>
      </c>
      <c r="D300" s="14">
        <v>9800</v>
      </c>
      <c r="E300" s="15"/>
      <c r="F300" s="14">
        <v>9849</v>
      </c>
      <c r="G300" s="14"/>
      <c r="H300" s="14">
        <f>F300-D300</f>
        <v>49</v>
      </c>
      <c r="I300" s="14"/>
    </row>
    <row r="301" spans="2:9">
      <c r="B301" s="1"/>
      <c r="C301" s="37"/>
      <c r="D301" s="14">
        <v>9828</v>
      </c>
      <c r="E301" s="15"/>
      <c r="F301" s="14">
        <v>9865</v>
      </c>
      <c r="G301" s="14"/>
      <c r="H301" s="14">
        <f>F301-D301</f>
        <v>37</v>
      </c>
      <c r="I301" s="14"/>
    </row>
    <row r="302" spans="2:9">
      <c r="B302" s="1"/>
      <c r="C302" s="37"/>
      <c r="D302" s="14">
        <v>9861</v>
      </c>
      <c r="E302" s="15"/>
      <c r="F302" s="14">
        <v>9880</v>
      </c>
      <c r="G302" s="14"/>
      <c r="H302" s="14">
        <f>F302-D302</f>
        <v>19</v>
      </c>
      <c r="I302" s="14"/>
    </row>
    <row r="303" spans="2:9">
      <c r="B303" s="1"/>
      <c r="C303" s="37"/>
      <c r="D303" s="14">
        <v>9864</v>
      </c>
      <c r="E303" s="15"/>
      <c r="F303" s="14"/>
      <c r="G303" s="14">
        <v>9845</v>
      </c>
      <c r="H303" s="14">
        <f>G303-D303</f>
        <v>-19</v>
      </c>
      <c r="I303" s="14"/>
    </row>
    <row r="304" spans="2:9">
      <c r="B304" s="1"/>
      <c r="C304" s="37"/>
      <c r="D304" s="14">
        <v>9807</v>
      </c>
      <c r="E304" s="15">
        <v>9821</v>
      </c>
      <c r="F304" s="14"/>
      <c r="G304" s="14"/>
      <c r="H304" s="14">
        <f>E304-D304</f>
        <v>14</v>
      </c>
      <c r="I304" s="14"/>
    </row>
    <row r="305" spans="2:9">
      <c r="B305" s="1"/>
      <c r="C305" s="38"/>
      <c r="D305" s="14">
        <v>9807</v>
      </c>
      <c r="E305" s="15">
        <v>9835</v>
      </c>
      <c r="F305" s="14"/>
      <c r="G305" s="14"/>
      <c r="H305" s="14">
        <f>E305-D305</f>
        <v>28</v>
      </c>
      <c r="I305" s="14"/>
    </row>
    <row r="306" spans="2:9">
      <c r="B306" s="14"/>
      <c r="C306" s="14"/>
      <c r="D306" s="14"/>
      <c r="E306" s="15"/>
      <c r="F306" s="82" t="s">
        <v>44</v>
      </c>
      <c r="G306" s="82"/>
      <c r="H306" s="5">
        <f>SUM(H206:H305)</f>
        <v>950.95000000000073</v>
      </c>
      <c r="I306" s="5">
        <f>H306*75</f>
        <v>71321.250000000058</v>
      </c>
    </row>
    <row r="309" spans="2:9">
      <c r="B309" s="5" t="s">
        <v>334</v>
      </c>
      <c r="C309" s="14">
        <v>2017</v>
      </c>
      <c r="D309" s="14"/>
      <c r="E309" s="14"/>
      <c r="F309" s="14"/>
      <c r="G309" s="14"/>
      <c r="H309" s="14"/>
      <c r="I309" s="14"/>
    </row>
    <row r="310" spans="2:9">
      <c r="B310" s="12"/>
      <c r="C310" s="12"/>
      <c r="D310" s="12"/>
      <c r="E310" s="12"/>
      <c r="F310" s="12"/>
      <c r="G310" s="12"/>
      <c r="H310" s="12" t="s">
        <v>4</v>
      </c>
      <c r="I310" s="12"/>
    </row>
    <row r="311" spans="2:9">
      <c r="B311" s="13" t="s">
        <v>0</v>
      </c>
      <c r="C311" s="13" t="s">
        <v>5</v>
      </c>
      <c r="D311" s="13" t="s">
        <v>2</v>
      </c>
      <c r="E311" s="13" t="s">
        <v>6</v>
      </c>
      <c r="F311" s="13" t="s">
        <v>3</v>
      </c>
      <c r="G311" s="13" t="s">
        <v>7</v>
      </c>
      <c r="H311" s="13" t="s">
        <v>8</v>
      </c>
      <c r="I311" s="13" t="s">
        <v>9</v>
      </c>
    </row>
    <row r="312" spans="2:9">
      <c r="B312" s="1" t="s">
        <v>335</v>
      </c>
      <c r="C312" s="1" t="s">
        <v>333</v>
      </c>
      <c r="D312" s="14">
        <v>9867</v>
      </c>
      <c r="E312" s="14"/>
      <c r="F312" s="14"/>
      <c r="G312" s="14">
        <v>9860</v>
      </c>
      <c r="H312" s="14">
        <f>G312-D312</f>
        <v>-7</v>
      </c>
      <c r="I312" s="14"/>
    </row>
    <row r="313" spans="2:9">
      <c r="B313" s="14"/>
      <c r="C313" s="14"/>
      <c r="D313" s="14">
        <v>9845</v>
      </c>
      <c r="E313" s="14">
        <v>9860</v>
      </c>
      <c r="F313" s="14"/>
      <c r="G313" s="14"/>
      <c r="H313" s="14">
        <f>E313-D313</f>
        <v>15</v>
      </c>
      <c r="I313" s="14"/>
    </row>
    <row r="314" spans="2:9">
      <c r="B314" s="14"/>
      <c r="C314" s="14"/>
      <c r="D314" s="14">
        <v>9840</v>
      </c>
      <c r="E314" s="14">
        <v>9863</v>
      </c>
      <c r="F314" s="14"/>
      <c r="G314" s="14"/>
      <c r="H314" s="14">
        <f>E314-D314</f>
        <v>23</v>
      </c>
      <c r="I314" s="14"/>
    </row>
    <row r="315" spans="2:9">
      <c r="B315" s="14"/>
      <c r="C315" s="14"/>
      <c r="D315" s="15"/>
      <c r="E315" s="14">
        <v>9850</v>
      </c>
      <c r="F315" s="14"/>
      <c r="G315" s="14">
        <v>9857</v>
      </c>
      <c r="H315" s="14">
        <f>E315-G315</f>
        <v>-7</v>
      </c>
      <c r="I315" s="14"/>
    </row>
    <row r="316" spans="2:9">
      <c r="B316" s="14"/>
      <c r="C316" s="14"/>
      <c r="D316" s="15">
        <v>9854</v>
      </c>
      <c r="E316" s="14"/>
      <c r="F316" s="14">
        <v>9873</v>
      </c>
      <c r="G316" s="14"/>
      <c r="H316" s="14">
        <f>F316-D316</f>
        <v>19</v>
      </c>
      <c r="I316" s="14"/>
    </row>
    <row r="317" spans="2:9">
      <c r="B317" s="14"/>
      <c r="C317" s="14"/>
      <c r="D317" s="15">
        <v>9855</v>
      </c>
      <c r="E317" s="14"/>
      <c r="F317" s="14"/>
      <c r="G317" s="14"/>
      <c r="H317" s="14"/>
      <c r="I317" s="1" t="s">
        <v>13</v>
      </c>
    </row>
    <row r="318" spans="2:9">
      <c r="B318" s="1" t="s">
        <v>336</v>
      </c>
      <c r="C318" s="1" t="s">
        <v>333</v>
      </c>
      <c r="D318" s="15"/>
      <c r="E318" s="14"/>
      <c r="F318" s="14">
        <v>9894</v>
      </c>
      <c r="G318" s="14"/>
      <c r="H318" s="14">
        <f>F318-D317</f>
        <v>39</v>
      </c>
      <c r="I318" s="1"/>
    </row>
    <row r="319" spans="2:9">
      <c r="B319" s="14"/>
      <c r="C319" s="14"/>
      <c r="D319" s="15">
        <v>9920</v>
      </c>
      <c r="E319" s="14">
        <v>9915</v>
      </c>
      <c r="F319" s="14"/>
      <c r="G319" s="14"/>
      <c r="H319" s="14">
        <f>E319-D319</f>
        <v>-5</v>
      </c>
      <c r="I319" s="1"/>
    </row>
    <row r="320" spans="2:9">
      <c r="B320" s="14"/>
      <c r="C320" s="14"/>
      <c r="D320" s="15">
        <v>9917</v>
      </c>
      <c r="E320" s="14">
        <v>9934</v>
      </c>
      <c r="F320" s="14"/>
      <c r="G320" s="14"/>
      <c r="H320" s="14">
        <f>E320-D320</f>
        <v>17</v>
      </c>
      <c r="I320" s="1"/>
    </row>
    <row r="321" spans="2:9">
      <c r="B321" s="14"/>
      <c r="C321" s="14"/>
      <c r="D321" s="15">
        <v>9929</v>
      </c>
      <c r="E321" s="14">
        <v>9948</v>
      </c>
      <c r="F321" s="14"/>
      <c r="G321" s="14"/>
      <c r="H321" s="14">
        <f>E321-D321</f>
        <v>19</v>
      </c>
      <c r="I321" s="1"/>
    </row>
    <row r="322" spans="2:9">
      <c r="B322" s="1" t="s">
        <v>338</v>
      </c>
      <c r="C322" s="1" t="s">
        <v>333</v>
      </c>
      <c r="D322" s="15">
        <v>9949</v>
      </c>
      <c r="E322" s="14"/>
      <c r="F322" s="14">
        <v>9960</v>
      </c>
      <c r="G322" s="14"/>
      <c r="H322" s="14">
        <f>F322-D322</f>
        <v>11</v>
      </c>
      <c r="I322" s="1"/>
    </row>
    <row r="323" spans="2:9">
      <c r="B323" s="14"/>
      <c r="C323" s="14"/>
      <c r="D323" s="15">
        <v>9900</v>
      </c>
      <c r="E323" s="14">
        <v>9931</v>
      </c>
      <c r="F323" s="14"/>
      <c r="G323" s="14"/>
      <c r="H323" s="14">
        <f>E323-D323</f>
        <v>31</v>
      </c>
      <c r="I323" s="1"/>
    </row>
    <row r="324" spans="2:9">
      <c r="B324" s="1" t="s">
        <v>339</v>
      </c>
      <c r="C324" s="1" t="s">
        <v>333</v>
      </c>
      <c r="D324" s="15">
        <v>9934</v>
      </c>
      <c r="E324" s="14"/>
      <c r="F324" s="14">
        <v>9990</v>
      </c>
      <c r="G324" s="14"/>
      <c r="H324" s="14">
        <f>F324-D324</f>
        <v>56</v>
      </c>
      <c r="I324" s="1"/>
    </row>
    <row r="325" spans="2:9">
      <c r="B325" s="14" t="s">
        <v>339</v>
      </c>
      <c r="C325" s="14" t="s">
        <v>333</v>
      </c>
      <c r="D325" s="15">
        <v>9940</v>
      </c>
      <c r="E325" s="14"/>
      <c r="F325" s="14"/>
      <c r="G325" s="14"/>
      <c r="H325" s="14"/>
      <c r="I325" s="14" t="s">
        <v>13</v>
      </c>
    </row>
    <row r="326" spans="2:9">
      <c r="B326" s="14" t="s">
        <v>340</v>
      </c>
      <c r="C326" s="14"/>
      <c r="D326" s="15"/>
      <c r="E326" s="14"/>
      <c r="F326" s="14">
        <v>10030</v>
      </c>
      <c r="G326" s="14"/>
      <c r="H326" s="14">
        <f>F326-D325</f>
        <v>90</v>
      </c>
      <c r="I326" s="14"/>
    </row>
    <row r="327" spans="2:9">
      <c r="B327" s="1" t="s">
        <v>341</v>
      </c>
      <c r="C327" s="1" t="s">
        <v>333</v>
      </c>
      <c r="D327" s="15"/>
      <c r="E327" s="14">
        <v>10026</v>
      </c>
      <c r="F327" s="14"/>
      <c r="G327" s="14">
        <v>10041</v>
      </c>
      <c r="H327" s="14">
        <f>E327-G327</f>
        <v>-15</v>
      </c>
      <c r="I327" s="14"/>
    </row>
    <row r="328" spans="2:9">
      <c r="B328" s="14"/>
      <c r="C328" s="14"/>
      <c r="D328" s="15">
        <v>10039</v>
      </c>
      <c r="E328" s="14"/>
      <c r="F328" s="14"/>
      <c r="G328" s="14">
        <v>10022</v>
      </c>
      <c r="H328" s="14">
        <f>G328-D328</f>
        <v>-17</v>
      </c>
      <c r="I328" s="14"/>
    </row>
    <row r="329" spans="2:9">
      <c r="B329" s="14"/>
      <c r="C329" s="14"/>
      <c r="D329" s="15"/>
      <c r="E329" s="14">
        <v>10022</v>
      </c>
      <c r="F329" s="14"/>
      <c r="G329" s="14">
        <v>10032</v>
      </c>
      <c r="H329" s="14">
        <f>E329-G329</f>
        <v>-10</v>
      </c>
      <c r="I329" s="14"/>
    </row>
    <row r="330" spans="2:9">
      <c r="B330" s="14" t="s">
        <v>341</v>
      </c>
      <c r="C330" s="14" t="s">
        <v>333</v>
      </c>
      <c r="D330" s="15">
        <v>10032</v>
      </c>
      <c r="E330" s="14"/>
      <c r="F330" s="14"/>
      <c r="G330" s="14"/>
      <c r="H330" s="14"/>
      <c r="I330" s="14" t="s">
        <v>13</v>
      </c>
    </row>
    <row r="331" spans="2:9">
      <c r="B331" s="14" t="s">
        <v>342</v>
      </c>
      <c r="C331" s="14"/>
      <c r="D331" s="15"/>
      <c r="E331" s="14"/>
      <c r="F331" s="14">
        <v>10083</v>
      </c>
      <c r="G331" s="14"/>
      <c r="H331" s="14">
        <f>F331-D330</f>
        <v>51</v>
      </c>
      <c r="I331" s="14"/>
    </row>
    <row r="332" spans="2:9">
      <c r="B332" s="14" t="s">
        <v>342</v>
      </c>
      <c r="C332" s="14" t="s">
        <v>333</v>
      </c>
      <c r="D332" s="15">
        <v>10015</v>
      </c>
      <c r="E332" s="14">
        <v>10040</v>
      </c>
      <c r="F332" s="14"/>
      <c r="G332" s="14"/>
      <c r="H332" s="14">
        <f>E332-D332</f>
        <v>25</v>
      </c>
      <c r="I332" s="14"/>
    </row>
    <row r="333" spans="2:9">
      <c r="B333" s="14"/>
      <c r="C333" s="14"/>
      <c r="D333" s="15">
        <v>10000</v>
      </c>
      <c r="E333" s="14">
        <v>10038</v>
      </c>
      <c r="F333" s="14"/>
      <c r="G333" s="14"/>
      <c r="H333" s="14">
        <f t="shared" ref="H333:H334" si="7">E333-D333</f>
        <v>38</v>
      </c>
      <c r="I333" s="14"/>
    </row>
    <row r="334" spans="2:9">
      <c r="B334" s="14"/>
      <c r="C334" s="14"/>
      <c r="D334" s="15">
        <v>9972</v>
      </c>
      <c r="E334" s="14">
        <v>10005</v>
      </c>
      <c r="F334" s="14"/>
      <c r="G334" s="14"/>
      <c r="H334" s="14">
        <f t="shared" si="7"/>
        <v>33</v>
      </c>
      <c r="I334" s="14"/>
    </row>
    <row r="335" spans="2:9">
      <c r="B335" s="14"/>
      <c r="C335" s="14"/>
      <c r="D335" s="15">
        <v>9990</v>
      </c>
      <c r="E335" s="14"/>
      <c r="F335" s="14">
        <v>9988</v>
      </c>
      <c r="G335" s="14"/>
      <c r="H335" s="14">
        <f>F335-D335</f>
        <v>-2</v>
      </c>
      <c r="I335" s="14"/>
    </row>
    <row r="336" spans="2:9">
      <c r="B336" s="14" t="s">
        <v>342</v>
      </c>
      <c r="C336" s="14"/>
      <c r="D336" s="15">
        <v>9997</v>
      </c>
      <c r="E336" s="14">
        <v>10000</v>
      </c>
      <c r="F336" s="14"/>
      <c r="G336" s="14"/>
      <c r="H336" s="14">
        <f>E336-D336</f>
        <v>3</v>
      </c>
      <c r="I336" s="14"/>
    </row>
    <row r="337" spans="2:9">
      <c r="B337" s="1" t="s">
        <v>343</v>
      </c>
      <c r="C337" s="1" t="s">
        <v>333</v>
      </c>
      <c r="D337" s="15"/>
      <c r="E337" s="14">
        <v>10021</v>
      </c>
      <c r="F337" s="14"/>
      <c r="G337" s="14">
        <v>10040</v>
      </c>
      <c r="H337" s="14">
        <f>E337-G337</f>
        <v>-19</v>
      </c>
      <c r="I337" s="14"/>
    </row>
    <row r="338" spans="2:9">
      <c r="B338" s="14"/>
      <c r="C338" s="14"/>
      <c r="D338" s="15"/>
      <c r="E338" s="14">
        <v>10035</v>
      </c>
      <c r="F338" s="14"/>
      <c r="G338" s="14">
        <v>10040</v>
      </c>
      <c r="H338" s="14">
        <f t="shared" ref="H338:H340" si="8">E338-G338</f>
        <v>-5</v>
      </c>
      <c r="I338" s="14"/>
    </row>
    <row r="339" spans="2:9">
      <c r="B339" s="1" t="s">
        <v>343</v>
      </c>
      <c r="C339" s="1" t="s">
        <v>333</v>
      </c>
      <c r="D339" s="15"/>
      <c r="E339" s="14">
        <v>10073</v>
      </c>
      <c r="F339" s="14"/>
      <c r="G339" s="14">
        <v>10165</v>
      </c>
      <c r="H339" s="14">
        <f t="shared" si="8"/>
        <v>-92</v>
      </c>
      <c r="I339" s="1" t="s">
        <v>13</v>
      </c>
    </row>
    <row r="340" spans="2:9">
      <c r="B340" s="1" t="s">
        <v>344</v>
      </c>
      <c r="C340" s="14"/>
      <c r="D340" s="15"/>
      <c r="E340" s="14">
        <v>10142</v>
      </c>
      <c r="F340" s="14"/>
      <c r="G340" s="14">
        <v>10165</v>
      </c>
      <c r="H340" s="14">
        <f t="shared" si="8"/>
        <v>-23</v>
      </c>
      <c r="I340" s="14"/>
    </row>
    <row r="341" spans="2:9">
      <c r="B341" s="1" t="s">
        <v>346</v>
      </c>
      <c r="C341" s="1" t="s">
        <v>333</v>
      </c>
      <c r="D341" s="15"/>
      <c r="E341" s="14"/>
      <c r="F341" s="14">
        <v>10250</v>
      </c>
      <c r="G341" s="14"/>
      <c r="H341" s="14">
        <f>F341-D341</f>
        <v>10250</v>
      </c>
      <c r="I341" s="1"/>
    </row>
    <row r="342" spans="2:9">
      <c r="B342" s="1" t="s">
        <v>348</v>
      </c>
      <c r="C342" s="14"/>
      <c r="D342" s="15">
        <v>10235</v>
      </c>
      <c r="E342" s="14"/>
      <c r="F342" s="14">
        <v>10270</v>
      </c>
      <c r="G342" s="14"/>
      <c r="H342" s="14">
        <f t="shared" ref="H342:H343" si="9">F342-D342</f>
        <v>35</v>
      </c>
      <c r="I342" s="14"/>
    </row>
    <row r="343" spans="2:9">
      <c r="B343" s="1" t="s">
        <v>348</v>
      </c>
      <c r="C343" s="1" t="s">
        <v>333</v>
      </c>
      <c r="D343" s="15">
        <v>10236</v>
      </c>
      <c r="E343" s="14"/>
      <c r="F343" s="14">
        <v>10255</v>
      </c>
      <c r="G343" s="14"/>
      <c r="H343" s="14">
        <f t="shared" si="9"/>
        <v>19</v>
      </c>
      <c r="I343" s="14"/>
    </row>
    <row r="344" spans="2:9">
      <c r="B344" s="1" t="s">
        <v>350</v>
      </c>
      <c r="C344" s="1" t="s">
        <v>333</v>
      </c>
      <c r="D344" s="15">
        <v>10196</v>
      </c>
      <c r="E344" s="14">
        <v>10228</v>
      </c>
      <c r="F344" s="14"/>
      <c r="G344" s="14"/>
      <c r="H344" s="14">
        <f>E344-D344</f>
        <v>32</v>
      </c>
      <c r="I344" s="14"/>
    </row>
    <row r="345" spans="2:9">
      <c r="B345" s="14"/>
      <c r="C345" s="14"/>
      <c r="D345" s="15">
        <v>10215</v>
      </c>
      <c r="E345" s="14"/>
      <c r="F345" s="14">
        <v>10250</v>
      </c>
      <c r="G345" s="14"/>
      <c r="H345" s="14">
        <f>F345-D345</f>
        <v>35</v>
      </c>
      <c r="I345" s="14"/>
    </row>
    <row r="346" spans="2:9">
      <c r="B346" s="14"/>
      <c r="C346" s="14"/>
      <c r="D346" s="15">
        <v>10231</v>
      </c>
      <c r="E346" s="14"/>
      <c r="F346" s="14">
        <v>10245.6</v>
      </c>
      <c r="G346" s="14"/>
      <c r="H346" s="14">
        <f>F346-D346</f>
        <v>14.600000000000364</v>
      </c>
      <c r="I346" s="14"/>
    </row>
    <row r="347" spans="2:9">
      <c r="B347" s="14" t="s">
        <v>350</v>
      </c>
      <c r="C347" s="14" t="s">
        <v>333</v>
      </c>
      <c r="D347" s="15">
        <v>10235</v>
      </c>
      <c r="E347" s="14"/>
      <c r="F347" s="14"/>
      <c r="G347" s="14"/>
      <c r="H347" s="14"/>
      <c r="I347" s="14" t="s">
        <v>13</v>
      </c>
    </row>
    <row r="348" spans="2:9">
      <c r="B348" s="1" t="s">
        <v>354</v>
      </c>
      <c r="C348" s="14" t="s">
        <v>333</v>
      </c>
      <c r="D348" s="15"/>
      <c r="E348" s="14"/>
      <c r="F348" s="14"/>
      <c r="G348" s="14">
        <v>10195</v>
      </c>
      <c r="H348" s="14">
        <f>G348-D347</f>
        <v>-40</v>
      </c>
      <c r="I348" s="14"/>
    </row>
    <row r="349" spans="2:9">
      <c r="B349" s="14" t="s">
        <v>350</v>
      </c>
      <c r="C349" s="14" t="s">
        <v>353</v>
      </c>
      <c r="D349" s="15"/>
      <c r="E349" s="14">
        <v>10277</v>
      </c>
      <c r="F349" s="14"/>
      <c r="G349" s="14"/>
      <c r="H349" s="14"/>
      <c r="I349" s="14" t="s">
        <v>13</v>
      </c>
    </row>
    <row r="350" spans="2:9">
      <c r="B350" s="14" t="s">
        <v>354</v>
      </c>
      <c r="C350" s="1" t="s">
        <v>353</v>
      </c>
      <c r="D350" s="15">
        <v>10160</v>
      </c>
      <c r="E350" s="14"/>
      <c r="F350" s="14"/>
      <c r="G350" s="14"/>
      <c r="H350" s="14">
        <f>E349-D350</f>
        <v>117</v>
      </c>
      <c r="I350" s="14"/>
    </row>
    <row r="351" spans="2:9">
      <c r="B351" s="14" t="s">
        <v>351</v>
      </c>
      <c r="C351" s="60" t="s">
        <v>333</v>
      </c>
      <c r="D351" s="15">
        <v>10117</v>
      </c>
      <c r="E351" s="14"/>
      <c r="F351" s="14"/>
      <c r="G351" s="14"/>
      <c r="H351" s="14"/>
      <c r="I351" s="14" t="s">
        <v>13</v>
      </c>
    </row>
    <row r="352" spans="2:9">
      <c r="B352" s="14" t="s">
        <v>354</v>
      </c>
      <c r="C352" s="61"/>
      <c r="D352" s="26"/>
      <c r="E352" s="14"/>
      <c r="F352" s="14">
        <v>10205</v>
      </c>
      <c r="G352" s="14"/>
      <c r="H352" s="14">
        <f>F352-D351</f>
        <v>88</v>
      </c>
      <c r="I352" s="5"/>
    </row>
    <row r="353" spans="2:9">
      <c r="B353" s="14" t="s">
        <v>354</v>
      </c>
      <c r="C353" s="62"/>
      <c r="D353" s="15">
        <v>10183</v>
      </c>
      <c r="E353" s="14"/>
      <c r="F353" s="14"/>
      <c r="G353" s="14">
        <v>10161</v>
      </c>
      <c r="H353" s="14">
        <f>G353-D353</f>
        <v>-22</v>
      </c>
      <c r="I353" s="5"/>
    </row>
    <row r="354" spans="2:9">
      <c r="B354" s="14" t="s">
        <v>354</v>
      </c>
      <c r="C354" s="60" t="s">
        <v>353</v>
      </c>
      <c r="D354" s="15">
        <v>10164</v>
      </c>
      <c r="E354" s="14"/>
      <c r="F354" s="14">
        <v>10215</v>
      </c>
      <c r="G354" s="14"/>
      <c r="H354" s="14">
        <f>F354-D354</f>
        <v>51</v>
      </c>
      <c r="I354" s="5"/>
    </row>
    <row r="355" spans="2:9">
      <c r="B355" s="5"/>
      <c r="C355" s="61"/>
      <c r="D355" s="15">
        <v>10160</v>
      </c>
      <c r="E355" s="14"/>
      <c r="F355" s="14">
        <v>10230</v>
      </c>
      <c r="G355" s="14"/>
      <c r="H355" s="14">
        <f>F355-D355</f>
        <v>70</v>
      </c>
      <c r="I355" s="5"/>
    </row>
    <row r="356" spans="2:9">
      <c r="B356" s="5"/>
      <c r="C356" s="61"/>
      <c r="D356" s="15">
        <v>10164</v>
      </c>
      <c r="E356" s="14"/>
      <c r="F356" s="14"/>
      <c r="G356" s="14"/>
      <c r="H356" s="14"/>
      <c r="I356" s="14" t="s">
        <v>13</v>
      </c>
    </row>
    <row r="357" spans="2:9">
      <c r="B357" s="14" t="s">
        <v>357</v>
      </c>
      <c r="C357" s="61"/>
      <c r="D357" s="15"/>
      <c r="E357" s="14"/>
      <c r="F357" s="14">
        <v>10252</v>
      </c>
      <c r="G357" s="14"/>
      <c r="H357" s="14">
        <v>88</v>
      </c>
      <c r="I357" s="5"/>
    </row>
    <row r="358" spans="2:9">
      <c r="B358" s="14" t="s">
        <v>354</v>
      </c>
      <c r="C358" s="61"/>
      <c r="D358" s="15">
        <v>10164</v>
      </c>
      <c r="E358" s="14"/>
      <c r="F358" s="14"/>
      <c r="G358" s="14"/>
      <c r="H358" s="14"/>
      <c r="I358" s="14" t="s">
        <v>13</v>
      </c>
    </row>
    <row r="359" spans="2:9">
      <c r="B359" s="14" t="s">
        <v>358</v>
      </c>
      <c r="C359" s="61"/>
      <c r="D359" s="15"/>
      <c r="E359" s="14"/>
      <c r="F359" s="14">
        <v>10356</v>
      </c>
      <c r="G359" s="14"/>
      <c r="H359" s="14">
        <f>F359-D358</f>
        <v>192</v>
      </c>
      <c r="I359" s="5"/>
    </row>
    <row r="360" spans="2:9">
      <c r="B360" s="14" t="s">
        <v>358</v>
      </c>
      <c r="C360" s="61"/>
      <c r="D360" s="15">
        <v>10290</v>
      </c>
      <c r="E360" s="14"/>
      <c r="F360" s="14">
        <v>10344</v>
      </c>
      <c r="G360" s="14"/>
      <c r="H360" s="14">
        <f>F360-D360</f>
        <v>54</v>
      </c>
      <c r="I360" s="5"/>
    </row>
    <row r="361" spans="2:9">
      <c r="B361" s="14" t="s">
        <v>358</v>
      </c>
      <c r="C361" s="62"/>
      <c r="D361" s="15">
        <v>10300</v>
      </c>
      <c r="E361" s="14"/>
      <c r="F361" s="14">
        <v>10344</v>
      </c>
      <c r="G361" s="14"/>
      <c r="H361" s="14">
        <f>F361-D361</f>
        <v>44</v>
      </c>
      <c r="I361" s="5"/>
    </row>
    <row r="362" spans="2:9">
      <c r="B362" s="1" t="s">
        <v>362</v>
      </c>
      <c r="C362" s="48"/>
      <c r="D362" s="15">
        <v>10336</v>
      </c>
      <c r="E362" s="14"/>
      <c r="F362" s="14">
        <v>10355</v>
      </c>
      <c r="G362" s="14"/>
      <c r="H362" s="14">
        <f>F362-D362</f>
        <v>19</v>
      </c>
      <c r="I362" s="5"/>
    </row>
    <row r="363" spans="2:9">
      <c r="B363" s="1" t="s">
        <v>366</v>
      </c>
      <c r="C363" s="14" t="s">
        <v>353</v>
      </c>
      <c r="D363" s="15">
        <v>10385</v>
      </c>
      <c r="E363" s="14"/>
      <c r="F363" s="14"/>
      <c r="G363" s="14">
        <v>10375</v>
      </c>
      <c r="H363" s="14">
        <f>G363-D363</f>
        <v>-10</v>
      </c>
      <c r="I363" s="5"/>
    </row>
    <row r="364" spans="2:9">
      <c r="B364" s="1" t="s">
        <v>367</v>
      </c>
      <c r="C364" s="14" t="s">
        <v>353</v>
      </c>
      <c r="D364" s="15">
        <v>10375</v>
      </c>
      <c r="E364" s="14"/>
      <c r="F364" s="14">
        <v>10396</v>
      </c>
      <c r="G364" s="14"/>
      <c r="H364" s="14">
        <f>F364-D364</f>
        <v>21</v>
      </c>
      <c r="I364" s="5"/>
    </row>
    <row r="365" spans="2:9">
      <c r="B365" s="1" t="s">
        <v>367</v>
      </c>
      <c r="C365" s="14" t="s">
        <v>353</v>
      </c>
      <c r="D365" s="15">
        <v>10375</v>
      </c>
      <c r="E365" s="14"/>
      <c r="F365" s="14">
        <v>10404</v>
      </c>
      <c r="G365" s="14"/>
      <c r="H365" s="14">
        <f>F365-D365</f>
        <v>29</v>
      </c>
      <c r="I365" s="5"/>
    </row>
    <row r="366" spans="2:9">
      <c r="B366" s="14" t="s">
        <v>367</v>
      </c>
      <c r="C366" s="14" t="s">
        <v>353</v>
      </c>
      <c r="D366" s="15">
        <v>10380</v>
      </c>
      <c r="E366" s="14"/>
      <c r="F366" s="14"/>
      <c r="G366" s="14"/>
      <c r="H366" s="14"/>
      <c r="I366" s="14" t="s">
        <v>13</v>
      </c>
    </row>
    <row r="367" spans="2:9">
      <c r="B367" s="14" t="s">
        <v>368</v>
      </c>
      <c r="C367" s="14"/>
      <c r="D367" s="15"/>
      <c r="E367" s="14"/>
      <c r="F367" s="14">
        <v>10365</v>
      </c>
      <c r="G367" s="14"/>
      <c r="H367" s="14">
        <f>F367-D366</f>
        <v>-15</v>
      </c>
      <c r="I367" s="14"/>
    </row>
    <row r="368" spans="2:9">
      <c r="B368" s="14" t="s">
        <v>368</v>
      </c>
      <c r="C368" s="14"/>
      <c r="D368" s="15">
        <v>10365</v>
      </c>
      <c r="E368" s="14"/>
      <c r="F368" s="14">
        <v>10380</v>
      </c>
      <c r="G368" s="14"/>
      <c r="H368" s="14">
        <v>15</v>
      </c>
      <c r="I368" s="14"/>
    </row>
    <row r="369" spans="2:9">
      <c r="B369" s="14"/>
      <c r="C369" s="14"/>
      <c r="D369" s="14"/>
      <c r="E369" s="14"/>
      <c r="F369" s="14"/>
      <c r="G369" s="14"/>
      <c r="H369" s="5">
        <f>SUM(H312:H368)</f>
        <v>11354.6</v>
      </c>
      <c r="I369" s="5">
        <f>H369*75</f>
        <v>851595</v>
      </c>
    </row>
    <row r="372" spans="2:9">
      <c r="B372" s="5" t="s">
        <v>369</v>
      </c>
      <c r="C372" s="14">
        <v>2017</v>
      </c>
      <c r="D372" s="14"/>
      <c r="E372" s="14"/>
      <c r="F372" s="14"/>
      <c r="G372" s="14"/>
      <c r="H372" s="14"/>
      <c r="I372" s="14"/>
    </row>
    <row r="373" spans="2:9">
      <c r="B373" s="12"/>
      <c r="C373" s="12"/>
      <c r="D373" s="12"/>
      <c r="E373" s="12"/>
      <c r="F373" s="12"/>
      <c r="G373" s="12"/>
      <c r="H373" s="12" t="s">
        <v>4</v>
      </c>
      <c r="I373" s="12"/>
    </row>
    <row r="374" spans="2:9">
      <c r="B374" s="13" t="s">
        <v>0</v>
      </c>
      <c r="C374" s="13" t="s">
        <v>5</v>
      </c>
      <c r="D374" s="13" t="s">
        <v>2</v>
      </c>
      <c r="E374" s="13" t="s">
        <v>6</v>
      </c>
      <c r="F374" s="13" t="s">
        <v>3</v>
      </c>
      <c r="G374" s="13" t="s">
        <v>7</v>
      </c>
      <c r="H374" s="13" t="s">
        <v>8</v>
      </c>
      <c r="I374" s="13" t="s">
        <v>9</v>
      </c>
    </row>
    <row r="375" spans="2:9">
      <c r="B375" s="5" t="s">
        <v>368</v>
      </c>
      <c r="C375" s="14" t="s">
        <v>353</v>
      </c>
      <c r="D375" s="26">
        <v>10369</v>
      </c>
      <c r="E375" s="5"/>
      <c r="F375" s="5"/>
      <c r="G375" s="5"/>
      <c r="H375" s="5"/>
      <c r="I375" s="5" t="s">
        <v>13</v>
      </c>
    </row>
    <row r="376" spans="2:9">
      <c r="B376" s="1" t="s">
        <v>370</v>
      </c>
      <c r="C376" s="14"/>
      <c r="D376" s="14"/>
      <c r="E376" s="14"/>
      <c r="F376" s="14">
        <v>10415</v>
      </c>
      <c r="G376" s="14"/>
      <c r="H376" s="14">
        <f>F376-D375</f>
        <v>46</v>
      </c>
      <c r="I376" s="14"/>
    </row>
    <row r="377" spans="2:9">
      <c r="B377" s="5" t="s">
        <v>368</v>
      </c>
      <c r="C377" s="14" t="s">
        <v>353</v>
      </c>
      <c r="D377" s="14">
        <v>10369</v>
      </c>
      <c r="E377" s="14"/>
      <c r="F377" s="14"/>
      <c r="G377" s="14"/>
      <c r="H377" s="14"/>
      <c r="I377" s="14"/>
    </row>
    <row r="378" spans="2:9">
      <c r="B378" s="1" t="s">
        <v>370</v>
      </c>
      <c r="C378" s="14"/>
      <c r="D378" s="14"/>
      <c r="E378" s="14"/>
      <c r="F378" s="14">
        <v>10433</v>
      </c>
      <c r="G378" s="14"/>
      <c r="H378" s="14">
        <f>F378-D377</f>
        <v>64</v>
      </c>
      <c r="I378" s="14"/>
    </row>
    <row r="379" spans="2:9">
      <c r="B379" s="14" t="s">
        <v>368</v>
      </c>
      <c r="C379" s="14" t="s">
        <v>353</v>
      </c>
      <c r="D379" s="14">
        <v>10369</v>
      </c>
      <c r="E379" s="14"/>
      <c r="F379" s="14"/>
      <c r="G379" s="14"/>
      <c r="H379" s="14"/>
      <c r="I379" s="14"/>
    </row>
    <row r="380" spans="2:9">
      <c r="B380" s="1" t="s">
        <v>370</v>
      </c>
      <c r="C380" s="14"/>
      <c r="D380" s="14"/>
      <c r="E380" s="14"/>
      <c r="F380" s="14">
        <v>10441</v>
      </c>
      <c r="G380" s="14"/>
      <c r="H380" s="14">
        <f>F380-D379</f>
        <v>72</v>
      </c>
      <c r="I380" s="14"/>
    </row>
    <row r="381" spans="2:9">
      <c r="B381" s="14" t="s">
        <v>368</v>
      </c>
      <c r="C381" s="14" t="s">
        <v>353</v>
      </c>
      <c r="D381" s="14">
        <v>10369</v>
      </c>
      <c r="E381" s="14"/>
      <c r="F381" s="14"/>
      <c r="G381" s="14"/>
      <c r="H381" s="14"/>
      <c r="I381" s="14"/>
    </row>
    <row r="382" spans="2:9">
      <c r="B382" s="14"/>
      <c r="C382" s="14"/>
      <c r="D382" s="14"/>
      <c r="E382" s="14"/>
      <c r="F382" s="14">
        <v>10478</v>
      </c>
      <c r="G382" s="14"/>
      <c r="H382" s="14">
        <f>F382-D381</f>
        <v>109</v>
      </c>
      <c r="I382" s="14"/>
    </row>
    <row r="383" spans="2:9">
      <c r="B383" s="15" t="s">
        <v>370</v>
      </c>
      <c r="C383" s="14" t="s">
        <v>353</v>
      </c>
      <c r="D383" s="14">
        <v>10461</v>
      </c>
      <c r="E383" s="14"/>
      <c r="F383" s="14">
        <v>10487</v>
      </c>
      <c r="G383" s="14"/>
      <c r="H383" s="14">
        <f>F383-D383</f>
        <v>26</v>
      </c>
      <c r="I383" s="14"/>
    </row>
    <row r="384" spans="2:9">
      <c r="B384" s="15" t="s">
        <v>372</v>
      </c>
      <c r="C384" s="14" t="s">
        <v>353</v>
      </c>
      <c r="D384" s="14"/>
      <c r="E384" s="14">
        <v>10461</v>
      </c>
      <c r="F384" s="14"/>
      <c r="G384" s="14">
        <v>10465</v>
      </c>
      <c r="H384" s="14"/>
      <c r="I384" s="14"/>
    </row>
    <row r="385" spans="2:9">
      <c r="B385" s="15" t="s">
        <v>372</v>
      </c>
      <c r="C385" s="14" t="s">
        <v>353</v>
      </c>
      <c r="D385" s="14">
        <v>10435</v>
      </c>
      <c r="E385" s="14">
        <v>10460</v>
      </c>
      <c r="F385" s="14"/>
      <c r="G385" s="14"/>
      <c r="H385" s="14">
        <f>E385-D385</f>
        <v>25</v>
      </c>
      <c r="I385" s="14"/>
    </row>
    <row r="386" spans="2:9">
      <c r="B386" s="15" t="s">
        <v>372</v>
      </c>
      <c r="C386" s="14" t="s">
        <v>353</v>
      </c>
      <c r="D386" s="14">
        <v>10440</v>
      </c>
      <c r="E386" s="14"/>
      <c r="F386" s="14">
        <v>10468</v>
      </c>
      <c r="G386" s="14"/>
      <c r="H386" s="14">
        <f>F386-D386</f>
        <v>28</v>
      </c>
      <c r="I386" s="14"/>
    </row>
    <row r="387" spans="2:9">
      <c r="B387" s="85" t="s">
        <v>373</v>
      </c>
      <c r="C387" s="63" t="s">
        <v>353</v>
      </c>
      <c r="D387" s="14">
        <v>10467</v>
      </c>
      <c r="E387" s="14"/>
      <c r="F387" s="14"/>
      <c r="G387" s="14">
        <v>10450</v>
      </c>
      <c r="H387" s="14">
        <f>G387-D387</f>
        <v>-17</v>
      </c>
      <c r="I387" s="14"/>
    </row>
    <row r="388" spans="2:9">
      <c r="B388" s="86"/>
      <c r="C388" s="64"/>
      <c r="D388" s="14"/>
      <c r="E388" s="14">
        <v>10441</v>
      </c>
      <c r="F388" s="14"/>
      <c r="G388" s="14">
        <v>10450</v>
      </c>
      <c r="H388" s="14">
        <f>E388-G388</f>
        <v>-9</v>
      </c>
      <c r="I388" s="14"/>
    </row>
    <row r="389" spans="2:9">
      <c r="B389" s="86"/>
      <c r="C389" s="64"/>
      <c r="D389" s="14">
        <v>10439</v>
      </c>
      <c r="E389" s="14">
        <v>10450</v>
      </c>
      <c r="F389" s="14"/>
      <c r="G389" s="14"/>
      <c r="H389" s="14">
        <f>E389-D389</f>
        <v>11</v>
      </c>
      <c r="I389" s="14"/>
    </row>
    <row r="390" spans="2:9">
      <c r="B390" s="87"/>
      <c r="C390" s="65"/>
      <c r="D390" s="14">
        <v>10455</v>
      </c>
      <c r="E390" s="14"/>
      <c r="F390" s="14">
        <v>10487</v>
      </c>
      <c r="G390" s="14"/>
      <c r="H390" s="14">
        <f>F390-D390</f>
        <v>32</v>
      </c>
      <c r="I390" s="14"/>
    </row>
    <row r="391" spans="2:9">
      <c r="B391" s="85" t="s">
        <v>376</v>
      </c>
      <c r="C391" s="60" t="s">
        <v>353</v>
      </c>
      <c r="D391" s="14">
        <v>10442.5</v>
      </c>
      <c r="E391" s="14">
        <v>10452.65</v>
      </c>
      <c r="F391" s="14"/>
      <c r="G391" s="14"/>
      <c r="H391" s="14">
        <f>E391-D391</f>
        <v>10.149999999999636</v>
      </c>
      <c r="I391" s="14"/>
    </row>
    <row r="392" spans="2:9">
      <c r="B392" s="86"/>
      <c r="C392" s="61"/>
      <c r="D392" s="14"/>
      <c r="E392" s="14">
        <v>10462</v>
      </c>
      <c r="F392" s="14"/>
      <c r="G392" s="14">
        <v>10475</v>
      </c>
      <c r="H392" s="14">
        <f>E392-G392</f>
        <v>-13</v>
      </c>
      <c r="I392" s="14"/>
    </row>
    <row r="393" spans="2:9">
      <c r="B393" s="86"/>
      <c r="C393" s="61"/>
      <c r="D393" s="14">
        <v>10485</v>
      </c>
      <c r="E393" s="14">
        <v>10510</v>
      </c>
      <c r="F393" s="14"/>
      <c r="G393" s="14"/>
      <c r="H393" s="14">
        <f>E393-D393</f>
        <v>25</v>
      </c>
      <c r="I393" s="14"/>
    </row>
    <row r="394" spans="2:9">
      <c r="B394" s="87"/>
      <c r="C394" s="62"/>
      <c r="D394" s="14"/>
      <c r="E394" s="14">
        <v>10525</v>
      </c>
      <c r="F394" s="14"/>
      <c r="G394" s="14"/>
      <c r="H394" s="14"/>
      <c r="I394" s="14" t="s">
        <v>13</v>
      </c>
    </row>
    <row r="395" spans="2:9">
      <c r="B395" s="85" t="s">
        <v>377</v>
      </c>
      <c r="C395" s="60" t="s">
        <v>353</v>
      </c>
      <c r="D395" s="14">
        <v>10440</v>
      </c>
      <c r="E395" s="5"/>
      <c r="F395" s="14"/>
      <c r="G395" s="14"/>
      <c r="H395" s="14">
        <f>E394-D395</f>
        <v>85</v>
      </c>
      <c r="I395" s="5"/>
    </row>
    <row r="396" spans="2:9">
      <c r="B396" s="86"/>
      <c r="C396" s="61"/>
      <c r="D396" s="14">
        <v>10485</v>
      </c>
      <c r="E396" s="14">
        <v>10510</v>
      </c>
      <c r="F396" s="14"/>
      <c r="G396" s="14"/>
      <c r="H396" s="14">
        <f>E396-D396</f>
        <v>25</v>
      </c>
      <c r="I396" s="5"/>
    </row>
    <row r="397" spans="2:9">
      <c r="B397" s="86"/>
      <c r="C397" s="61"/>
      <c r="D397" s="14">
        <v>10470</v>
      </c>
      <c r="E397" s="14">
        <v>10510</v>
      </c>
      <c r="F397" s="14"/>
      <c r="G397" s="14"/>
      <c r="H397" s="14">
        <f>E397-D397</f>
        <v>40</v>
      </c>
      <c r="I397" s="5"/>
    </row>
    <row r="398" spans="2:9">
      <c r="B398" s="86"/>
      <c r="C398" s="61"/>
      <c r="D398" s="14">
        <v>10418</v>
      </c>
      <c r="E398" s="14">
        <v>10441</v>
      </c>
      <c r="F398" s="14"/>
      <c r="G398" s="14"/>
      <c r="H398" s="14">
        <f>E398-D398</f>
        <v>23</v>
      </c>
      <c r="I398" s="5"/>
    </row>
    <row r="399" spans="2:9">
      <c r="B399" s="86"/>
      <c r="C399" s="61"/>
      <c r="D399" s="14">
        <v>10410</v>
      </c>
      <c r="E399" s="14">
        <v>10455</v>
      </c>
      <c r="F399" s="14"/>
      <c r="G399" s="14"/>
      <c r="H399" s="14">
        <f>E399-D399</f>
        <v>45</v>
      </c>
      <c r="I399" s="5"/>
    </row>
    <row r="400" spans="2:9">
      <c r="B400" s="87"/>
      <c r="C400" s="62"/>
      <c r="D400" s="14">
        <v>10405</v>
      </c>
      <c r="E400" s="5"/>
      <c r="F400" s="14">
        <v>10385</v>
      </c>
      <c r="G400" s="14"/>
      <c r="H400" s="14">
        <f>F400-D400</f>
        <v>-20</v>
      </c>
      <c r="I400" s="5"/>
    </row>
    <row r="401" spans="2:9">
      <c r="B401" s="85" t="s">
        <v>378</v>
      </c>
      <c r="C401" s="60" t="s">
        <v>353</v>
      </c>
      <c r="D401" s="14">
        <v>10388</v>
      </c>
      <c r="E401" s="14">
        <v>10421</v>
      </c>
      <c r="F401" s="14"/>
      <c r="G401" s="14"/>
      <c r="H401" s="14">
        <f>E401-D401</f>
        <v>33</v>
      </c>
      <c r="I401" s="5"/>
    </row>
    <row r="402" spans="2:9">
      <c r="B402" s="86"/>
      <c r="C402" s="61"/>
      <c r="D402" s="14">
        <v>10377</v>
      </c>
      <c r="E402" s="14">
        <v>10421</v>
      </c>
      <c r="F402" s="14"/>
      <c r="G402" s="14"/>
      <c r="H402" s="14">
        <f t="shared" ref="H402:H409" si="10">E402-D402</f>
        <v>44</v>
      </c>
      <c r="I402" s="5"/>
    </row>
    <row r="403" spans="2:9">
      <c r="B403" s="86"/>
      <c r="C403" s="61"/>
      <c r="D403" s="14">
        <v>10360</v>
      </c>
      <c r="E403" s="14">
        <v>10421</v>
      </c>
      <c r="F403" s="14"/>
      <c r="G403" s="14"/>
      <c r="H403" s="14">
        <f t="shared" si="10"/>
        <v>61</v>
      </c>
      <c r="I403" s="5"/>
    </row>
    <row r="404" spans="2:9">
      <c r="B404" s="86"/>
      <c r="C404" s="61"/>
      <c r="D404" s="14">
        <v>10338</v>
      </c>
      <c r="E404" s="14">
        <v>10362</v>
      </c>
      <c r="F404" s="14"/>
      <c r="G404" s="14"/>
      <c r="H404" s="14">
        <f t="shared" si="10"/>
        <v>24</v>
      </c>
      <c r="I404" s="5"/>
    </row>
    <row r="405" spans="2:9">
      <c r="B405" s="87"/>
      <c r="C405" s="62"/>
      <c r="D405" s="14">
        <v>10347</v>
      </c>
      <c r="E405" s="14">
        <v>10363</v>
      </c>
      <c r="F405" s="14"/>
      <c r="G405" s="14"/>
      <c r="H405" s="14">
        <f t="shared" si="10"/>
        <v>16</v>
      </c>
      <c r="I405" s="5"/>
    </row>
    <row r="406" spans="2:9">
      <c r="B406" s="97" t="s">
        <v>380</v>
      </c>
      <c r="C406" s="63" t="s">
        <v>353</v>
      </c>
      <c r="D406" s="14">
        <v>10367</v>
      </c>
      <c r="E406" s="14">
        <v>10395</v>
      </c>
      <c r="F406" s="14"/>
      <c r="G406" s="14"/>
      <c r="H406" s="14">
        <f t="shared" si="10"/>
        <v>28</v>
      </c>
      <c r="I406" s="5"/>
    </row>
    <row r="407" spans="2:9">
      <c r="B407" s="98"/>
      <c r="C407" s="64"/>
      <c r="D407" s="14">
        <v>10344</v>
      </c>
      <c r="E407" s="14">
        <v>10395</v>
      </c>
      <c r="F407" s="14"/>
      <c r="G407" s="14"/>
      <c r="H407" s="14">
        <f t="shared" si="10"/>
        <v>51</v>
      </c>
      <c r="I407" s="5"/>
    </row>
    <row r="408" spans="2:9">
      <c r="B408" s="98"/>
      <c r="C408" s="64"/>
      <c r="D408" s="14">
        <v>10335</v>
      </c>
      <c r="E408" s="14">
        <v>10395</v>
      </c>
      <c r="F408" s="14"/>
      <c r="G408" s="14"/>
      <c r="H408" s="14">
        <f t="shared" si="10"/>
        <v>60</v>
      </c>
      <c r="I408" s="5"/>
    </row>
    <row r="409" spans="2:9">
      <c r="B409" s="98"/>
      <c r="C409" s="64"/>
      <c r="D409" s="14">
        <v>10322.9</v>
      </c>
      <c r="E409" s="14">
        <v>10395</v>
      </c>
      <c r="F409" s="14"/>
      <c r="G409" s="14"/>
      <c r="H409" s="14">
        <f t="shared" si="10"/>
        <v>72.100000000000364</v>
      </c>
      <c r="I409" s="5"/>
    </row>
    <row r="410" spans="2:9">
      <c r="B410" s="98"/>
      <c r="C410" s="64"/>
      <c r="D410" s="14">
        <v>10319</v>
      </c>
      <c r="E410" s="14"/>
      <c r="F410" s="14">
        <v>10361</v>
      </c>
      <c r="G410" s="14"/>
      <c r="H410" s="14">
        <f>F410-D410</f>
        <v>42</v>
      </c>
      <c r="I410" s="5"/>
    </row>
    <row r="411" spans="2:9">
      <c r="B411" s="96"/>
      <c r="C411" s="65"/>
      <c r="D411" s="14">
        <v>10320.1</v>
      </c>
      <c r="E411" s="14"/>
      <c r="F411" s="14"/>
      <c r="G411" s="14"/>
      <c r="H411" s="14"/>
      <c r="I411" s="14" t="s">
        <v>13</v>
      </c>
    </row>
    <row r="412" spans="2:9">
      <c r="B412" s="97" t="s">
        <v>381</v>
      </c>
      <c r="C412" s="63" t="s">
        <v>353</v>
      </c>
      <c r="D412" s="14"/>
      <c r="E412" s="14"/>
      <c r="F412" s="14">
        <v>10340</v>
      </c>
      <c r="G412" s="14"/>
      <c r="H412" s="14">
        <f>F412-D411</f>
        <v>19.899999999999636</v>
      </c>
      <c r="I412" s="5"/>
    </row>
    <row r="413" spans="2:9">
      <c r="B413" s="98"/>
      <c r="C413" s="64"/>
      <c r="D413" s="14">
        <v>10333</v>
      </c>
      <c r="E413" s="14"/>
      <c r="F413" s="14"/>
      <c r="G413" s="14">
        <v>10319</v>
      </c>
      <c r="H413" s="14">
        <f>G413-D413</f>
        <v>-14</v>
      </c>
      <c r="I413" s="5"/>
    </row>
    <row r="414" spans="2:9">
      <c r="B414" s="98"/>
      <c r="C414" s="64"/>
      <c r="D414" s="14">
        <v>10286</v>
      </c>
      <c r="E414" s="14">
        <v>10315</v>
      </c>
      <c r="F414" s="14"/>
      <c r="G414" s="14"/>
      <c r="H414" s="14">
        <f>E414-D414</f>
        <v>29</v>
      </c>
      <c r="I414" s="5"/>
    </row>
    <row r="415" spans="2:9">
      <c r="B415" s="98"/>
      <c r="C415" s="64"/>
      <c r="D415" s="14">
        <v>10295</v>
      </c>
      <c r="E415" s="14"/>
      <c r="F415" s="14">
        <v>10319</v>
      </c>
      <c r="G415" s="14"/>
      <c r="H415" s="14">
        <f>F415-D415</f>
        <v>24</v>
      </c>
      <c r="I415" s="5"/>
    </row>
    <row r="416" spans="2:9">
      <c r="B416" s="98"/>
      <c r="C416" s="64"/>
      <c r="D416" s="14">
        <v>10295</v>
      </c>
      <c r="E416" s="14"/>
      <c r="F416" s="14">
        <v>10340</v>
      </c>
      <c r="G416" s="14"/>
      <c r="H416" s="14">
        <f t="shared" ref="H416:H417" si="11">F416-D416</f>
        <v>45</v>
      </c>
      <c r="I416" s="5"/>
    </row>
    <row r="417" spans="2:9">
      <c r="B417" s="96"/>
      <c r="C417" s="65"/>
      <c r="D417" s="14">
        <v>10295</v>
      </c>
      <c r="E417" s="14"/>
      <c r="F417" s="14">
        <v>10353</v>
      </c>
      <c r="G417" s="14"/>
      <c r="H417" s="14">
        <f t="shared" si="11"/>
        <v>58</v>
      </c>
      <c r="I417" s="5"/>
    </row>
    <row r="418" spans="2:9">
      <c r="B418" s="14"/>
      <c r="C418" s="14"/>
      <c r="D418" s="14"/>
      <c r="E418" s="14"/>
      <c r="F418" s="14"/>
      <c r="G418" s="14"/>
      <c r="H418" s="5">
        <f>SUM(H376:H417)</f>
        <v>1200.1499999999996</v>
      </c>
      <c r="I418" s="5">
        <f>H418*75</f>
        <v>90011.249999999971</v>
      </c>
    </row>
  </sheetData>
  <mergeCells count="33">
    <mergeCell ref="B406:B411"/>
    <mergeCell ref="C406:C411"/>
    <mergeCell ref="B412:B417"/>
    <mergeCell ref="C412:C417"/>
    <mergeCell ref="C401:C405"/>
    <mergeCell ref="B401:B405"/>
    <mergeCell ref="B395:B400"/>
    <mergeCell ref="C395:C400"/>
    <mergeCell ref="B391:B394"/>
    <mergeCell ref="C391:C394"/>
    <mergeCell ref="C387:C390"/>
    <mergeCell ref="B387:B390"/>
    <mergeCell ref="C351:C353"/>
    <mergeCell ref="C354:C361"/>
    <mergeCell ref="F306:G306"/>
    <mergeCell ref="C24:C30"/>
    <mergeCell ref="F44:G44"/>
    <mergeCell ref="F59:G59"/>
    <mergeCell ref="F75:G75"/>
    <mergeCell ref="C286:C293"/>
    <mergeCell ref="C278:C285"/>
    <mergeCell ref="F200:G200"/>
    <mergeCell ref="F137:G137"/>
    <mergeCell ref="F108:G108"/>
    <mergeCell ref="F87:G87"/>
    <mergeCell ref="F31:G31"/>
    <mergeCell ref="B117:B118"/>
    <mergeCell ref="C273:C277"/>
    <mergeCell ref="B120:B121"/>
    <mergeCell ref="B122:B123"/>
    <mergeCell ref="B132:B134"/>
    <mergeCell ref="C146:C147"/>
    <mergeCell ref="C142:C14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I319"/>
  <sheetViews>
    <sheetView topLeftCell="A296" workbookViewId="0">
      <selection activeCell="K317" sqref="K317"/>
    </sheetView>
  </sheetViews>
  <sheetFormatPr defaultRowHeight="15"/>
  <cols>
    <col min="2" max="2" width="12.42578125" customWidth="1"/>
    <col min="3" max="3" width="16.42578125" customWidth="1"/>
    <col min="9" max="9" width="10.28515625" customWidth="1"/>
  </cols>
  <sheetData>
    <row r="2" spans="2:9">
      <c r="B2" s="5" t="s">
        <v>15</v>
      </c>
      <c r="C2" s="1">
        <v>2017</v>
      </c>
      <c r="D2" s="1"/>
      <c r="E2" s="1"/>
      <c r="F2" s="1"/>
      <c r="G2" s="1"/>
      <c r="H2" s="1"/>
      <c r="I2" s="1"/>
    </row>
    <row r="3" spans="2:9">
      <c r="B3" s="3"/>
      <c r="C3" s="3"/>
      <c r="D3" s="3"/>
      <c r="E3" s="3"/>
      <c r="F3" s="3"/>
      <c r="G3" s="3"/>
      <c r="H3" s="3" t="s">
        <v>4</v>
      </c>
      <c r="I3" s="3"/>
    </row>
    <row r="4" spans="2:9">
      <c r="B4" s="4" t="s">
        <v>0</v>
      </c>
      <c r="C4" s="4" t="s">
        <v>5</v>
      </c>
      <c r="D4" s="4" t="s">
        <v>2</v>
      </c>
      <c r="E4" s="4" t="s">
        <v>6</v>
      </c>
      <c r="F4" s="4" t="s">
        <v>3</v>
      </c>
      <c r="G4" s="4" t="s">
        <v>7</v>
      </c>
      <c r="H4" s="4" t="s">
        <v>8</v>
      </c>
      <c r="I4" s="4" t="s">
        <v>9</v>
      </c>
    </row>
    <row r="5" spans="2:9">
      <c r="B5" s="1" t="s">
        <v>18</v>
      </c>
      <c r="C5" s="1" t="s">
        <v>29</v>
      </c>
      <c r="D5" s="1">
        <v>17900</v>
      </c>
      <c r="E5" s="1">
        <v>18099</v>
      </c>
      <c r="F5" s="1"/>
      <c r="G5" s="1"/>
      <c r="H5" s="1">
        <f>E5-D5</f>
        <v>199</v>
      </c>
      <c r="I5" s="1"/>
    </row>
    <row r="6" spans="2:9">
      <c r="B6" s="1" t="s">
        <v>20</v>
      </c>
      <c r="C6" s="1"/>
      <c r="D6" s="1">
        <v>17900</v>
      </c>
      <c r="E6" s="1">
        <v>18130</v>
      </c>
      <c r="F6" s="1"/>
      <c r="G6" s="1"/>
      <c r="H6" s="1">
        <f>E6-D6</f>
        <v>230</v>
      </c>
      <c r="I6" s="1"/>
    </row>
    <row r="7" spans="2:9">
      <c r="B7" s="1" t="s">
        <v>21</v>
      </c>
      <c r="C7" s="1"/>
      <c r="D7" s="1">
        <v>17960</v>
      </c>
      <c r="E7" s="1">
        <v>18110</v>
      </c>
      <c r="F7" s="1"/>
      <c r="G7" s="1"/>
      <c r="H7" s="1">
        <f>E7-D7</f>
        <v>150</v>
      </c>
      <c r="I7" s="1"/>
    </row>
    <row r="8" spans="2:9">
      <c r="B8" s="1" t="s">
        <v>22</v>
      </c>
      <c r="C8" s="1"/>
      <c r="D8" s="1">
        <v>18230</v>
      </c>
      <c r="E8" s="1"/>
      <c r="F8" s="1"/>
      <c r="G8" s="1"/>
      <c r="H8" s="1"/>
      <c r="I8" s="1" t="s">
        <v>13</v>
      </c>
    </row>
    <row r="9" spans="2:9">
      <c r="B9" s="1" t="s">
        <v>25</v>
      </c>
      <c r="C9" s="1"/>
      <c r="D9" s="1"/>
      <c r="E9" s="1"/>
      <c r="F9" s="1">
        <v>18900</v>
      </c>
      <c r="G9" s="1"/>
      <c r="H9" s="1">
        <f>F9-D8</f>
        <v>670</v>
      </c>
      <c r="I9" s="1"/>
    </row>
    <row r="10" spans="2:9">
      <c r="B10" s="1" t="s">
        <v>25</v>
      </c>
      <c r="C10" s="1"/>
      <c r="D10" s="1"/>
      <c r="E10" s="1">
        <v>18950</v>
      </c>
      <c r="F10" s="1"/>
      <c r="G10" s="1"/>
      <c r="H10" s="1"/>
      <c r="I10" s="1" t="s">
        <v>13</v>
      </c>
    </row>
    <row r="11" spans="2:9">
      <c r="B11" s="1" t="s">
        <v>26</v>
      </c>
      <c r="C11" s="1"/>
      <c r="D11" s="1">
        <v>18850</v>
      </c>
      <c r="E11" s="1"/>
      <c r="F11" s="1"/>
      <c r="G11" s="1"/>
      <c r="H11" s="1">
        <f>E10-D11</f>
        <v>100</v>
      </c>
      <c r="I11" s="1"/>
    </row>
    <row r="12" spans="2:9">
      <c r="B12" s="1" t="s">
        <v>30</v>
      </c>
      <c r="C12" s="1"/>
      <c r="D12" s="1">
        <v>19060</v>
      </c>
      <c r="E12" s="1"/>
      <c r="F12" s="1">
        <v>19150</v>
      </c>
      <c r="G12" s="1"/>
      <c r="H12" s="1">
        <f>F12-D12</f>
        <v>90</v>
      </c>
      <c r="I12" s="1"/>
    </row>
    <row r="13" spans="2:9">
      <c r="B13" s="1" t="s">
        <v>31</v>
      </c>
      <c r="C13" s="1"/>
      <c r="D13" s="1"/>
      <c r="E13" s="1">
        <v>19200</v>
      </c>
      <c r="F13" s="1"/>
      <c r="G13" s="1"/>
      <c r="H13" s="1"/>
      <c r="I13" s="1" t="s">
        <v>13</v>
      </c>
    </row>
    <row r="14" spans="2:9">
      <c r="B14" s="1" t="s">
        <v>33</v>
      </c>
      <c r="C14" s="1"/>
      <c r="D14" s="1">
        <v>19000</v>
      </c>
      <c r="E14" s="1"/>
      <c r="F14" s="1"/>
      <c r="G14" s="1"/>
      <c r="H14" s="1">
        <v>200</v>
      </c>
      <c r="I14" s="1"/>
    </row>
    <row r="15" spans="2:9">
      <c r="B15" s="1" t="s">
        <v>33</v>
      </c>
      <c r="C15" s="1" t="s">
        <v>29</v>
      </c>
      <c r="D15" s="1">
        <v>19010</v>
      </c>
      <c r="E15" s="1"/>
      <c r="F15" s="1"/>
      <c r="G15" s="1">
        <v>18940</v>
      </c>
      <c r="H15" s="1">
        <f>G15-D15</f>
        <v>-70</v>
      </c>
      <c r="I15" s="1"/>
    </row>
    <row r="16" spans="2:9">
      <c r="B16" s="1" t="s">
        <v>33</v>
      </c>
      <c r="C16" s="1" t="s">
        <v>36</v>
      </c>
      <c r="D16" s="1"/>
      <c r="E16" s="1">
        <v>19000</v>
      </c>
      <c r="F16" s="1"/>
      <c r="G16" s="1"/>
      <c r="H16" s="1"/>
      <c r="I16" s="1" t="s">
        <v>13</v>
      </c>
    </row>
    <row r="17" spans="2:9">
      <c r="B17" s="1" t="s">
        <v>37</v>
      </c>
      <c r="C17" s="1"/>
      <c r="D17" s="1">
        <v>18860</v>
      </c>
      <c r="E17" s="1"/>
      <c r="F17" s="1"/>
      <c r="G17" s="1"/>
      <c r="H17" s="1">
        <f>E16-D17</f>
        <v>140</v>
      </c>
      <c r="I17" s="1"/>
    </row>
    <row r="18" spans="2:9">
      <c r="B18" s="1" t="s">
        <v>38</v>
      </c>
      <c r="C18" s="63" t="s">
        <v>36</v>
      </c>
      <c r="D18" s="1">
        <v>19130</v>
      </c>
      <c r="E18" s="1"/>
      <c r="F18" s="1"/>
      <c r="G18" s="1"/>
      <c r="H18" s="1"/>
      <c r="I18" s="1" t="s">
        <v>13</v>
      </c>
    </row>
    <row r="19" spans="2:9">
      <c r="B19" s="1" t="s">
        <v>40</v>
      </c>
      <c r="C19" s="64"/>
      <c r="D19" s="1"/>
      <c r="E19" s="1"/>
      <c r="F19" s="1">
        <v>19250</v>
      </c>
      <c r="G19" s="1"/>
      <c r="H19" s="1">
        <f>F19-D18</f>
        <v>120</v>
      </c>
      <c r="I19" s="1"/>
    </row>
    <row r="20" spans="2:9">
      <c r="B20" s="1" t="s">
        <v>40</v>
      </c>
      <c r="C20" s="64"/>
      <c r="D20" s="1"/>
      <c r="E20" s="1">
        <v>19510</v>
      </c>
      <c r="F20" s="1"/>
      <c r="G20" s="1"/>
      <c r="H20" s="1"/>
      <c r="I20" s="1"/>
    </row>
    <row r="21" spans="2:9">
      <c r="B21" s="1" t="s">
        <v>41</v>
      </c>
      <c r="C21" s="64"/>
      <c r="D21" s="1"/>
      <c r="E21" s="1">
        <v>19800</v>
      </c>
      <c r="F21" s="1"/>
      <c r="G21" s="1"/>
      <c r="H21" s="1"/>
      <c r="I21" s="1"/>
    </row>
    <row r="22" spans="2:9">
      <c r="B22" s="1" t="s">
        <v>42</v>
      </c>
      <c r="C22" s="64"/>
      <c r="D22" s="1">
        <v>19530</v>
      </c>
      <c r="E22" s="1"/>
      <c r="F22" s="1"/>
      <c r="G22" s="1"/>
      <c r="H22" s="1">
        <f>E21-D22</f>
        <v>270</v>
      </c>
      <c r="I22" s="1"/>
    </row>
    <row r="23" spans="2:9">
      <c r="B23" s="1"/>
      <c r="C23" s="64"/>
      <c r="D23" s="1">
        <v>19530</v>
      </c>
      <c r="E23" s="1"/>
      <c r="F23" s="1"/>
      <c r="G23" s="1"/>
      <c r="H23" s="1">
        <f>E20-D23</f>
        <v>-20</v>
      </c>
      <c r="I23" s="1"/>
    </row>
    <row r="24" spans="2:9">
      <c r="B24" s="1" t="s">
        <v>42</v>
      </c>
      <c r="C24" s="65"/>
      <c r="D24" s="1">
        <v>19540</v>
      </c>
      <c r="E24" s="1"/>
      <c r="F24" s="1"/>
      <c r="G24" s="1"/>
      <c r="H24" s="1"/>
      <c r="I24" s="1" t="s">
        <v>13</v>
      </c>
    </row>
    <row r="25" spans="2:9">
      <c r="B25" s="1"/>
      <c r="C25" s="1"/>
      <c r="D25" s="1"/>
      <c r="E25" s="1"/>
      <c r="F25" s="88" t="s">
        <v>44</v>
      </c>
      <c r="G25" s="89"/>
      <c r="H25" s="5">
        <f>SUM(H5:H24)</f>
        <v>2079</v>
      </c>
      <c r="I25" s="7">
        <f>2079*40</f>
        <v>83160</v>
      </c>
    </row>
    <row r="28" spans="2:9">
      <c r="B28" s="5" t="s">
        <v>46</v>
      </c>
      <c r="C28" s="5">
        <v>2017</v>
      </c>
      <c r="D28" s="1"/>
      <c r="E28" s="1"/>
      <c r="F28" s="1"/>
      <c r="G28" s="1"/>
      <c r="H28" s="1"/>
      <c r="I28" s="1"/>
    </row>
    <row r="29" spans="2:9">
      <c r="B29" s="3"/>
      <c r="C29" s="3"/>
      <c r="D29" s="3"/>
      <c r="E29" s="3"/>
      <c r="F29" s="3"/>
      <c r="G29" s="3"/>
      <c r="H29" s="3" t="s">
        <v>4</v>
      </c>
      <c r="I29" s="3"/>
    </row>
    <row r="30" spans="2:9">
      <c r="B30" s="4" t="s">
        <v>0</v>
      </c>
      <c r="C30" s="4" t="s">
        <v>5</v>
      </c>
      <c r="D30" s="4" t="s">
        <v>2</v>
      </c>
      <c r="E30" s="4" t="s">
        <v>6</v>
      </c>
      <c r="F30" s="4" t="s">
        <v>3</v>
      </c>
      <c r="G30" s="4" t="s">
        <v>7</v>
      </c>
      <c r="H30" s="4" t="s">
        <v>8</v>
      </c>
      <c r="I30" s="4" t="s">
        <v>9</v>
      </c>
    </row>
    <row r="31" spans="2:9">
      <c r="B31" s="1" t="s">
        <v>19</v>
      </c>
      <c r="C31" s="1" t="s">
        <v>36</v>
      </c>
      <c r="D31" s="1">
        <v>19540</v>
      </c>
      <c r="E31" s="1"/>
      <c r="F31" s="1"/>
      <c r="G31" s="1"/>
      <c r="H31" s="1"/>
      <c r="I31" s="1"/>
    </row>
    <row r="32" spans="2:9">
      <c r="B32" s="1" t="s">
        <v>51</v>
      </c>
      <c r="C32" s="1"/>
      <c r="D32" s="1"/>
      <c r="E32" s="1"/>
      <c r="F32" s="1">
        <v>20490</v>
      </c>
      <c r="G32" s="1"/>
      <c r="H32" s="1">
        <f>F32-D31</f>
        <v>950</v>
      </c>
      <c r="I32" s="1"/>
    </row>
    <row r="33" spans="2:9">
      <c r="B33" s="1" t="s">
        <v>51</v>
      </c>
      <c r="C33" s="1"/>
      <c r="D33" s="1"/>
      <c r="E33" s="1">
        <v>20430</v>
      </c>
      <c r="F33" s="1"/>
      <c r="G33" s="1"/>
      <c r="H33" s="1"/>
      <c r="I33" s="1" t="s">
        <v>13</v>
      </c>
    </row>
    <row r="34" spans="2:9">
      <c r="B34" s="1" t="s">
        <v>58</v>
      </c>
      <c r="C34" s="1"/>
      <c r="D34" s="1">
        <v>20100</v>
      </c>
      <c r="E34" s="1"/>
      <c r="F34" s="1"/>
      <c r="G34" s="1"/>
      <c r="H34" s="1">
        <f>E33-D34</f>
        <v>330</v>
      </c>
      <c r="I34" s="1"/>
    </row>
    <row r="35" spans="2:9">
      <c r="B35" s="1" t="s">
        <v>55</v>
      </c>
      <c r="C35" s="1"/>
      <c r="D35" s="1">
        <v>20250</v>
      </c>
      <c r="E35" s="1"/>
      <c r="F35" s="1"/>
      <c r="G35" s="1"/>
      <c r="H35" s="1"/>
      <c r="I35" s="1" t="s">
        <v>13</v>
      </c>
    </row>
    <row r="36" spans="2:9">
      <c r="B36" s="1" t="s">
        <v>54</v>
      </c>
      <c r="C36" s="1"/>
      <c r="D36" s="1"/>
      <c r="E36" s="1"/>
      <c r="F36" s="1">
        <v>20900</v>
      </c>
      <c r="G36" s="1"/>
      <c r="H36" s="1">
        <f>F36-D35</f>
        <v>650</v>
      </c>
      <c r="I36" s="1"/>
    </row>
    <row r="37" spans="2:9">
      <c r="B37" s="1" t="s">
        <v>59</v>
      </c>
      <c r="C37" s="1" t="s">
        <v>60</v>
      </c>
      <c r="D37" s="1"/>
      <c r="E37" s="1">
        <v>21000</v>
      </c>
      <c r="F37" s="1"/>
      <c r="G37" s="1"/>
      <c r="H37" s="1"/>
      <c r="I37" s="1" t="s">
        <v>13</v>
      </c>
    </row>
    <row r="38" spans="2:9">
      <c r="B38" s="1"/>
      <c r="C38" s="1"/>
      <c r="D38" s="1"/>
      <c r="E38" s="1"/>
      <c r="F38" s="90" t="s">
        <v>44</v>
      </c>
      <c r="G38" s="90"/>
      <c r="H38" s="5">
        <f>SUM(H31:H37)</f>
        <v>1930</v>
      </c>
      <c r="I38" s="5">
        <f>H38*40</f>
        <v>77200</v>
      </c>
    </row>
    <row r="41" spans="2:9">
      <c r="B41" s="5" t="s">
        <v>61</v>
      </c>
      <c r="C41" s="5">
        <v>2017</v>
      </c>
      <c r="D41" s="1"/>
      <c r="E41" s="1"/>
      <c r="F41" s="1"/>
      <c r="G41" s="1"/>
      <c r="H41" s="1"/>
      <c r="I41" s="1"/>
    </row>
    <row r="42" spans="2:9">
      <c r="B42" s="3"/>
      <c r="C42" s="3"/>
      <c r="D42" s="3"/>
      <c r="E42" s="3"/>
      <c r="F42" s="3"/>
      <c r="G42" s="3"/>
      <c r="H42" s="3" t="s">
        <v>4</v>
      </c>
      <c r="I42" s="3"/>
    </row>
    <row r="43" spans="2:9">
      <c r="B43" s="4" t="s">
        <v>0</v>
      </c>
      <c r="C43" s="4" t="s">
        <v>5</v>
      </c>
      <c r="D43" s="4" t="s">
        <v>2</v>
      </c>
      <c r="E43" s="4" t="s">
        <v>6</v>
      </c>
      <c r="F43" s="4" t="s">
        <v>3</v>
      </c>
      <c r="G43" s="4" t="s">
        <v>7</v>
      </c>
      <c r="H43" s="4" t="s">
        <v>8</v>
      </c>
      <c r="I43" s="4" t="s">
        <v>9</v>
      </c>
    </row>
    <row r="44" spans="2:9">
      <c r="B44" s="1" t="s">
        <v>19</v>
      </c>
      <c r="C44" s="1" t="s">
        <v>60</v>
      </c>
      <c r="D44" s="1"/>
      <c r="E44" s="1">
        <v>21000</v>
      </c>
      <c r="F44" s="1"/>
      <c r="G44" s="1"/>
      <c r="H44" s="1"/>
      <c r="I44" s="1"/>
    </row>
    <row r="45" spans="2:9">
      <c r="B45" s="1" t="s">
        <v>71</v>
      </c>
      <c r="C45" s="1"/>
      <c r="D45" s="1">
        <v>20530</v>
      </c>
      <c r="E45" s="1"/>
      <c r="F45" s="1"/>
      <c r="G45" s="1"/>
      <c r="H45" s="1">
        <f>E44-D45</f>
        <v>470</v>
      </c>
      <c r="I45" s="1"/>
    </row>
    <row r="46" spans="2:9">
      <c r="B46" s="1" t="s">
        <v>101</v>
      </c>
      <c r="C46" s="1" t="s">
        <v>60</v>
      </c>
      <c r="D46" s="1">
        <v>20610</v>
      </c>
      <c r="E46" s="1"/>
      <c r="F46" s="1"/>
      <c r="G46" s="1"/>
      <c r="H46" s="1"/>
      <c r="I46" s="1" t="s">
        <v>13</v>
      </c>
    </row>
    <row r="47" spans="2:9">
      <c r="B47" s="1" t="s">
        <v>65</v>
      </c>
      <c r="C47" s="1"/>
      <c r="D47" s="1"/>
      <c r="E47" s="1"/>
      <c r="F47" s="1">
        <v>21300</v>
      </c>
      <c r="G47" s="1"/>
      <c r="H47" s="1">
        <f>F47-D46</f>
        <v>690</v>
      </c>
      <c r="I47" s="1"/>
    </row>
    <row r="48" spans="2:9">
      <c r="B48" s="1" t="s">
        <v>102</v>
      </c>
      <c r="C48" s="1" t="s">
        <v>60</v>
      </c>
      <c r="D48" s="1"/>
      <c r="E48" s="1">
        <v>21130</v>
      </c>
      <c r="F48" s="1"/>
      <c r="G48" s="1"/>
      <c r="H48" s="1"/>
      <c r="I48" s="1" t="s">
        <v>13</v>
      </c>
    </row>
    <row r="49" spans="2:9">
      <c r="B49" s="1" t="s">
        <v>68</v>
      </c>
      <c r="C49" s="9" t="s">
        <v>60</v>
      </c>
      <c r="D49" s="1">
        <v>20800</v>
      </c>
      <c r="E49" s="1"/>
      <c r="F49" s="1"/>
      <c r="G49" s="1"/>
      <c r="H49" s="1">
        <f>E48-D49</f>
        <v>330</v>
      </c>
      <c r="I49" s="1"/>
    </row>
    <row r="50" spans="2:9">
      <c r="B50" s="1" t="s">
        <v>72</v>
      </c>
      <c r="C50" s="9" t="s">
        <v>103</v>
      </c>
      <c r="D50" s="1">
        <v>21000</v>
      </c>
      <c r="E50" s="1"/>
      <c r="F50" s="1"/>
      <c r="G50" s="1"/>
      <c r="H50" s="1"/>
      <c r="I50" s="1" t="s">
        <v>13</v>
      </c>
    </row>
    <row r="51" spans="2:9">
      <c r="B51" s="1"/>
      <c r="C51" s="1"/>
      <c r="D51" s="1"/>
      <c r="E51" s="1"/>
      <c r="F51" s="90" t="s">
        <v>44</v>
      </c>
      <c r="G51" s="90"/>
      <c r="H51" s="5">
        <f>SUM(H44:H50)</f>
        <v>1490</v>
      </c>
      <c r="I51" s="8">
        <f>H51*40</f>
        <v>59600</v>
      </c>
    </row>
    <row r="53" spans="2:9">
      <c r="B53" s="5" t="s">
        <v>76</v>
      </c>
      <c r="C53" s="5">
        <v>2017</v>
      </c>
      <c r="D53" s="1"/>
      <c r="E53" s="1"/>
      <c r="F53" s="1"/>
      <c r="G53" s="1"/>
      <c r="H53" s="1"/>
      <c r="I53" s="1"/>
    </row>
    <row r="54" spans="2:9">
      <c r="B54" s="3"/>
      <c r="C54" s="3"/>
      <c r="D54" s="3"/>
      <c r="E54" s="3"/>
      <c r="F54" s="3"/>
      <c r="G54" s="3"/>
      <c r="H54" s="3" t="s">
        <v>4</v>
      </c>
      <c r="I54" s="3"/>
    </row>
    <row r="55" spans="2:9">
      <c r="B55" s="4" t="s">
        <v>0</v>
      </c>
      <c r="C55" s="4" t="s">
        <v>5</v>
      </c>
      <c r="D55" s="4" t="s">
        <v>2</v>
      </c>
      <c r="E55" s="4" t="s">
        <v>6</v>
      </c>
      <c r="F55" s="4" t="s">
        <v>3</v>
      </c>
      <c r="G55" s="4" t="s">
        <v>7</v>
      </c>
      <c r="H55" s="4" t="s">
        <v>8</v>
      </c>
      <c r="I55" s="4" t="s">
        <v>9</v>
      </c>
    </row>
    <row r="56" spans="2:9">
      <c r="B56" s="1" t="s">
        <v>19</v>
      </c>
      <c r="C56" s="1" t="s">
        <v>103</v>
      </c>
      <c r="D56" s="1">
        <v>21000</v>
      </c>
      <c r="E56" s="1"/>
      <c r="F56" s="1"/>
      <c r="G56" s="1"/>
      <c r="H56" s="1"/>
      <c r="I56" s="1"/>
    </row>
    <row r="57" spans="2:9">
      <c r="B57" s="1" t="s">
        <v>84</v>
      </c>
      <c r="C57" s="1"/>
      <c r="D57" s="1"/>
      <c r="E57" s="1"/>
      <c r="F57" s="1">
        <v>21700</v>
      </c>
      <c r="G57" s="1"/>
      <c r="H57" s="1">
        <f>F57-D56</f>
        <v>700</v>
      </c>
      <c r="I57" s="1"/>
    </row>
    <row r="58" spans="2:9">
      <c r="B58" s="1" t="s">
        <v>104</v>
      </c>
      <c r="C58" s="1" t="s">
        <v>103</v>
      </c>
      <c r="D58" s="1"/>
      <c r="E58" s="1">
        <v>21750</v>
      </c>
      <c r="F58" s="1"/>
      <c r="G58" s="1"/>
      <c r="H58" s="1"/>
      <c r="I58" s="1" t="s">
        <v>13</v>
      </c>
    </row>
    <row r="59" spans="2:9">
      <c r="B59" s="1" t="s">
        <v>105</v>
      </c>
      <c r="C59" s="1"/>
      <c r="D59" s="1"/>
      <c r="E59" s="1"/>
      <c r="F59" s="1"/>
      <c r="G59" s="1">
        <v>21900</v>
      </c>
      <c r="H59" s="1">
        <f>E58-G59</f>
        <v>-150</v>
      </c>
      <c r="I59" s="1"/>
    </row>
    <row r="60" spans="2:9">
      <c r="B60" s="1" t="s">
        <v>106</v>
      </c>
      <c r="C60" s="1" t="s">
        <v>103</v>
      </c>
      <c r="D60" s="1">
        <v>21430</v>
      </c>
      <c r="E60" s="1"/>
      <c r="F60" s="1"/>
      <c r="G60" s="1"/>
      <c r="H60" s="1"/>
      <c r="I60" s="1" t="s">
        <v>13</v>
      </c>
    </row>
    <row r="61" spans="2:9">
      <c r="B61" s="1" t="s">
        <v>107</v>
      </c>
      <c r="C61" s="1"/>
      <c r="D61" s="1"/>
      <c r="E61" s="1"/>
      <c r="F61" s="1">
        <v>21800</v>
      </c>
      <c r="G61" s="1"/>
      <c r="H61" s="1">
        <f>F61-D60</f>
        <v>370</v>
      </c>
      <c r="I61" s="1"/>
    </row>
    <row r="62" spans="2:9">
      <c r="B62" s="1" t="s">
        <v>82</v>
      </c>
      <c r="C62" s="1" t="s">
        <v>108</v>
      </c>
      <c r="D62" s="1">
        <v>21960</v>
      </c>
      <c r="E62" s="1"/>
      <c r="F62" s="1"/>
      <c r="G62" s="1"/>
      <c r="H62" s="1"/>
      <c r="I62" s="1" t="s">
        <v>13</v>
      </c>
    </row>
    <row r="63" spans="2:9">
      <c r="B63" s="1"/>
      <c r="C63" s="1"/>
      <c r="D63" s="1"/>
      <c r="E63" s="1"/>
      <c r="F63" s="90" t="s">
        <v>44</v>
      </c>
      <c r="G63" s="90"/>
      <c r="H63" s="5">
        <f>SUM(H56:H62)</f>
        <v>920</v>
      </c>
      <c r="I63" s="8">
        <f>H63*40</f>
        <v>36800</v>
      </c>
    </row>
    <row r="66" spans="2:9">
      <c r="B66" s="5" t="s">
        <v>88</v>
      </c>
      <c r="C66" s="5">
        <v>2017</v>
      </c>
      <c r="D66" s="1"/>
      <c r="E66" s="1"/>
      <c r="F66" s="1"/>
      <c r="G66" s="1"/>
      <c r="H66" s="1"/>
      <c r="I66" s="1"/>
    </row>
    <row r="67" spans="2:9">
      <c r="B67" s="3"/>
      <c r="C67" s="3"/>
      <c r="D67" s="3"/>
      <c r="E67" s="3"/>
      <c r="F67" s="3"/>
      <c r="G67" s="3"/>
      <c r="H67" s="3" t="s">
        <v>4</v>
      </c>
      <c r="I67" s="3"/>
    </row>
    <row r="68" spans="2:9">
      <c r="B68" s="4" t="s">
        <v>0</v>
      </c>
      <c r="C68" s="4" t="s">
        <v>5</v>
      </c>
      <c r="D68" s="4" t="s">
        <v>2</v>
      </c>
      <c r="E68" s="4" t="s">
        <v>6</v>
      </c>
      <c r="F68" s="4" t="s">
        <v>3</v>
      </c>
      <c r="G68" s="4" t="s">
        <v>7</v>
      </c>
      <c r="H68" s="4" t="s">
        <v>8</v>
      </c>
      <c r="I68" s="4" t="s">
        <v>9</v>
      </c>
    </row>
    <row r="69" spans="2:9">
      <c r="B69" s="1" t="s">
        <v>19</v>
      </c>
      <c r="C69" s="1" t="s">
        <v>108</v>
      </c>
      <c r="D69" s="1">
        <v>22000</v>
      </c>
      <c r="E69" s="1"/>
      <c r="F69" s="1"/>
      <c r="G69" s="1"/>
      <c r="H69" s="1"/>
      <c r="I69" s="1" t="s">
        <v>13</v>
      </c>
    </row>
    <row r="70" spans="2:9">
      <c r="B70" s="1" t="s">
        <v>109</v>
      </c>
      <c r="C70" s="1"/>
      <c r="D70" s="1"/>
      <c r="E70" s="1"/>
      <c r="F70" s="1">
        <v>22900</v>
      </c>
      <c r="G70" s="1"/>
      <c r="H70" s="1">
        <f>F70-D69</f>
        <v>900</v>
      </c>
      <c r="I70" s="1"/>
    </row>
    <row r="71" spans="2:9">
      <c r="B71" s="1" t="s">
        <v>110</v>
      </c>
      <c r="C71" s="1" t="s">
        <v>108</v>
      </c>
      <c r="D71" s="1"/>
      <c r="E71" s="1">
        <v>22720</v>
      </c>
      <c r="F71" s="1"/>
      <c r="G71" s="1"/>
      <c r="H71" s="1"/>
      <c r="I71" s="1" t="s">
        <v>13</v>
      </c>
    </row>
    <row r="72" spans="2:9">
      <c r="B72" s="1" t="s">
        <v>111</v>
      </c>
      <c r="C72" s="1"/>
      <c r="D72" s="1"/>
      <c r="E72" s="1"/>
      <c r="F72" s="1"/>
      <c r="G72" s="1">
        <v>22900</v>
      </c>
      <c r="H72" s="1">
        <f>E71-G72</f>
        <v>-180</v>
      </c>
      <c r="I72" s="1"/>
    </row>
    <row r="73" spans="2:9">
      <c r="B73" s="1" t="s">
        <v>94</v>
      </c>
      <c r="C73" s="1" t="s">
        <v>108</v>
      </c>
      <c r="D73" s="1"/>
      <c r="E73" s="1">
        <v>22910</v>
      </c>
      <c r="F73" s="1"/>
      <c r="G73" s="1"/>
      <c r="H73" s="1"/>
      <c r="I73" s="1" t="s">
        <v>13</v>
      </c>
    </row>
    <row r="74" spans="2:9">
      <c r="B74" s="1" t="s">
        <v>98</v>
      </c>
      <c r="C74" s="1"/>
      <c r="D74" s="1">
        <v>22500</v>
      </c>
      <c r="E74" s="1"/>
      <c r="F74" s="1"/>
      <c r="G74" s="1"/>
      <c r="H74" s="1">
        <f>E73-D74</f>
        <v>410</v>
      </c>
      <c r="I74" s="1"/>
    </row>
    <row r="75" spans="2:9">
      <c r="B75" s="1" t="s">
        <v>98</v>
      </c>
      <c r="C75" s="1" t="s">
        <v>112</v>
      </c>
      <c r="D75" s="1">
        <v>22500</v>
      </c>
      <c r="E75" s="1"/>
      <c r="F75" s="1"/>
      <c r="G75" s="1"/>
      <c r="H75" s="1"/>
      <c r="I75" s="1" t="s">
        <v>13</v>
      </c>
    </row>
    <row r="76" spans="2:9">
      <c r="B76" s="1"/>
      <c r="C76" s="1"/>
      <c r="D76" s="1"/>
      <c r="E76" s="1"/>
      <c r="F76" s="90" t="s">
        <v>44</v>
      </c>
      <c r="G76" s="90"/>
      <c r="H76" s="5">
        <f>SUM(H69:H75)</f>
        <v>1130</v>
      </c>
      <c r="I76" s="8">
        <f>H76*75</f>
        <v>84750</v>
      </c>
    </row>
    <row r="78" spans="2:9">
      <c r="B78" s="5" t="s">
        <v>113</v>
      </c>
      <c r="C78" s="5">
        <v>2017</v>
      </c>
      <c r="D78" s="1"/>
      <c r="E78" s="1"/>
      <c r="F78" s="1"/>
      <c r="G78" s="1"/>
      <c r="H78" s="1"/>
      <c r="I78" s="1"/>
    </row>
    <row r="79" spans="2:9">
      <c r="B79" s="3"/>
      <c r="C79" s="3"/>
      <c r="D79" s="3"/>
      <c r="E79" s="3"/>
      <c r="F79" s="3"/>
      <c r="G79" s="3"/>
      <c r="H79" s="3" t="s">
        <v>4</v>
      </c>
      <c r="I79" s="3"/>
    </row>
    <row r="80" spans="2:9">
      <c r="B80" s="4" t="s">
        <v>0</v>
      </c>
      <c r="C80" s="4" t="s">
        <v>5</v>
      </c>
      <c r="D80" s="4" t="s">
        <v>2</v>
      </c>
      <c r="E80" s="4" t="s">
        <v>6</v>
      </c>
      <c r="F80" s="4" t="s">
        <v>3</v>
      </c>
      <c r="G80" s="4" t="s">
        <v>7</v>
      </c>
      <c r="H80" s="4" t="s">
        <v>8</v>
      </c>
      <c r="I80" s="4" t="s">
        <v>9</v>
      </c>
    </row>
    <row r="81" spans="2:9">
      <c r="B81" s="1" t="s">
        <v>140</v>
      </c>
      <c r="C81" s="1" t="s">
        <v>112</v>
      </c>
      <c r="D81" s="1"/>
      <c r="E81" s="1"/>
      <c r="F81" s="1"/>
      <c r="G81" s="1">
        <v>22650</v>
      </c>
      <c r="H81" s="1">
        <f>D75-G81</f>
        <v>-150</v>
      </c>
      <c r="I81" s="1"/>
    </row>
    <row r="82" spans="2:9">
      <c r="B82" s="1"/>
      <c r="C82" s="1"/>
      <c r="D82" s="1">
        <v>22680</v>
      </c>
      <c r="E82" s="1"/>
      <c r="F82" s="1">
        <v>23200</v>
      </c>
      <c r="G82" s="1"/>
      <c r="H82" s="1">
        <f>F82-D82</f>
        <v>520</v>
      </c>
      <c r="I82" s="1"/>
    </row>
    <row r="83" spans="2:9">
      <c r="B83" s="1" t="s">
        <v>114</v>
      </c>
      <c r="C83" s="1"/>
      <c r="D83" s="1">
        <v>23050</v>
      </c>
      <c r="E83" s="1"/>
      <c r="F83" s="1">
        <v>23240</v>
      </c>
      <c r="G83" s="1"/>
      <c r="H83" s="1">
        <f>F83-D83</f>
        <v>190</v>
      </c>
      <c r="I83" s="1"/>
    </row>
    <row r="84" spans="2:9">
      <c r="B84" s="1" t="s">
        <v>116</v>
      </c>
      <c r="C84" s="1"/>
      <c r="D84" s="1">
        <v>23250</v>
      </c>
      <c r="E84" s="1"/>
      <c r="F84" s="1">
        <v>23300</v>
      </c>
      <c r="G84" s="1"/>
      <c r="H84" s="1">
        <f>F84-D84</f>
        <v>50</v>
      </c>
      <c r="I84" s="1"/>
    </row>
    <row r="85" spans="2:9">
      <c r="B85" s="1" t="s">
        <v>117</v>
      </c>
      <c r="C85" s="1"/>
      <c r="D85" s="1">
        <v>23170</v>
      </c>
      <c r="E85" s="1"/>
      <c r="F85" s="1"/>
      <c r="G85" s="1"/>
      <c r="H85" s="1"/>
      <c r="I85" s="1" t="s">
        <v>13</v>
      </c>
    </row>
    <row r="86" spans="2:9">
      <c r="B86" s="1" t="s">
        <v>142</v>
      </c>
      <c r="C86" s="1"/>
      <c r="D86" s="1"/>
      <c r="E86" s="1"/>
      <c r="F86" s="1">
        <v>23310</v>
      </c>
      <c r="G86" s="1"/>
      <c r="H86" s="1">
        <f>F86-D85</f>
        <v>140</v>
      </c>
      <c r="I86" s="1"/>
    </row>
    <row r="87" spans="2:9">
      <c r="B87" s="1" t="s">
        <v>122</v>
      </c>
      <c r="C87" s="1"/>
      <c r="D87" s="1">
        <v>23360</v>
      </c>
      <c r="E87" s="1"/>
      <c r="F87" s="1"/>
      <c r="G87" s="1"/>
      <c r="H87" s="1"/>
      <c r="I87" s="1" t="s">
        <v>13</v>
      </c>
    </row>
    <row r="88" spans="2:9">
      <c r="B88" s="1" t="s">
        <v>123</v>
      </c>
      <c r="C88" s="1"/>
      <c r="D88" s="1"/>
      <c r="E88" s="1"/>
      <c r="F88" s="1">
        <v>23700</v>
      </c>
      <c r="G88" s="1"/>
      <c r="H88" s="1">
        <f>F88-D87</f>
        <v>340</v>
      </c>
      <c r="I88" s="1"/>
    </row>
    <row r="89" spans="2:9">
      <c r="B89" s="1" t="s">
        <v>124</v>
      </c>
      <c r="C89" s="1"/>
      <c r="D89" s="1">
        <v>23530</v>
      </c>
      <c r="E89" s="1"/>
      <c r="F89" s="1">
        <v>23600</v>
      </c>
      <c r="G89" s="1"/>
      <c r="H89" s="1">
        <f>F89-D89</f>
        <v>70</v>
      </c>
      <c r="I89" s="1"/>
    </row>
    <row r="90" spans="2:9">
      <c r="B90" s="1" t="s">
        <v>131</v>
      </c>
      <c r="C90" s="1"/>
      <c r="D90" s="1">
        <v>23620</v>
      </c>
      <c r="E90" s="1"/>
      <c r="F90" s="1"/>
      <c r="G90" s="1"/>
      <c r="H90" s="1"/>
      <c r="I90" s="1" t="s">
        <v>13</v>
      </c>
    </row>
    <row r="91" spans="2:9">
      <c r="B91" s="1" t="s">
        <v>126</v>
      </c>
      <c r="C91" s="1"/>
      <c r="D91" s="1"/>
      <c r="E91" s="1"/>
      <c r="F91" s="1"/>
      <c r="G91" s="1">
        <v>23500</v>
      </c>
      <c r="H91" s="1">
        <f>G91-D90</f>
        <v>-120</v>
      </c>
      <c r="I91" s="1"/>
    </row>
    <row r="92" spans="2:9">
      <c r="B92" s="1" t="s">
        <v>132</v>
      </c>
      <c r="C92" s="1"/>
      <c r="D92" s="1">
        <v>23450</v>
      </c>
      <c r="E92" s="1"/>
      <c r="F92" s="1"/>
      <c r="G92" s="1"/>
      <c r="H92" s="1"/>
      <c r="I92" s="1" t="s">
        <v>13</v>
      </c>
    </row>
    <row r="93" spans="2:9">
      <c r="B93" s="1" t="s">
        <v>130</v>
      </c>
      <c r="C93" s="1"/>
      <c r="D93" s="1"/>
      <c r="E93" s="1"/>
      <c r="F93" s="1">
        <v>23833</v>
      </c>
      <c r="G93" s="1"/>
      <c r="H93" s="1">
        <f>F93-D92</f>
        <v>383</v>
      </c>
      <c r="I93" s="1"/>
    </row>
    <row r="94" spans="2:9">
      <c r="B94" s="1" t="s">
        <v>134</v>
      </c>
      <c r="C94" s="1"/>
      <c r="D94" s="1"/>
      <c r="E94" s="1">
        <v>23608</v>
      </c>
      <c r="F94" s="1"/>
      <c r="G94" s="1"/>
      <c r="H94" s="1"/>
      <c r="I94" s="1" t="s">
        <v>13</v>
      </c>
    </row>
    <row r="95" spans="2:9">
      <c r="B95" s="1" t="s">
        <v>135</v>
      </c>
      <c r="C95" s="1"/>
      <c r="D95" s="1">
        <v>23100</v>
      </c>
      <c r="E95" s="1"/>
      <c r="F95" s="1"/>
      <c r="G95" s="1"/>
      <c r="H95" s="1">
        <f>E94-D95</f>
        <v>508</v>
      </c>
      <c r="I95" s="1"/>
    </row>
    <row r="96" spans="2:9">
      <c r="B96" s="1"/>
      <c r="C96" s="1"/>
      <c r="D96" s="1"/>
      <c r="E96" s="1"/>
      <c r="F96" s="90" t="s">
        <v>44</v>
      </c>
      <c r="G96" s="90"/>
      <c r="H96" s="5">
        <f>SUM(H81:H95)</f>
        <v>1931</v>
      </c>
      <c r="I96" s="5">
        <f>H96*40</f>
        <v>77240</v>
      </c>
    </row>
    <row r="98" spans="2:9">
      <c r="B98" s="5" t="s">
        <v>139</v>
      </c>
      <c r="C98" s="5">
        <v>2017</v>
      </c>
      <c r="D98" s="1"/>
      <c r="E98" s="1"/>
      <c r="F98" s="1"/>
      <c r="G98" s="1"/>
      <c r="H98" s="1"/>
      <c r="I98" s="1"/>
    </row>
    <row r="99" spans="2:9">
      <c r="B99" s="3"/>
      <c r="C99" s="3"/>
      <c r="D99" s="3"/>
      <c r="E99" s="3"/>
      <c r="F99" s="3"/>
      <c r="G99" s="3"/>
      <c r="H99" s="3" t="s">
        <v>4</v>
      </c>
      <c r="I99" s="3"/>
    </row>
    <row r="100" spans="2:9">
      <c r="B100" s="4" t="s">
        <v>0</v>
      </c>
      <c r="C100" s="4" t="s">
        <v>5</v>
      </c>
      <c r="D100" s="4" t="s">
        <v>2</v>
      </c>
      <c r="E100" s="4" t="s">
        <v>6</v>
      </c>
      <c r="F100" s="4" t="s">
        <v>3</v>
      </c>
      <c r="G100" s="4" t="s">
        <v>7</v>
      </c>
      <c r="H100" s="4" t="s">
        <v>8</v>
      </c>
      <c r="I100" s="4" t="s">
        <v>9</v>
      </c>
    </row>
    <row r="101" spans="2:9">
      <c r="B101" s="1" t="s">
        <v>136</v>
      </c>
      <c r="C101" s="1" t="s">
        <v>174</v>
      </c>
      <c r="D101" s="1">
        <v>23155</v>
      </c>
      <c r="E101" s="1">
        <v>23250</v>
      </c>
      <c r="F101" s="1"/>
      <c r="G101" s="1"/>
      <c r="H101" s="1">
        <f>E101-D101</f>
        <v>95</v>
      </c>
      <c r="I101" s="1"/>
    </row>
    <row r="102" spans="2:9">
      <c r="B102" s="1"/>
      <c r="C102" s="1"/>
      <c r="D102" s="1">
        <v>23160</v>
      </c>
      <c r="E102" s="1">
        <v>23260</v>
      </c>
      <c r="F102" s="1"/>
      <c r="G102" s="1"/>
      <c r="H102" s="1">
        <f>E102-D102</f>
        <v>100</v>
      </c>
      <c r="I102" s="1"/>
    </row>
    <row r="103" spans="2:9">
      <c r="B103" s="1"/>
      <c r="C103" s="1"/>
      <c r="D103" s="1"/>
      <c r="E103" s="1">
        <v>23290</v>
      </c>
      <c r="F103" s="1"/>
      <c r="G103" s="1"/>
      <c r="H103" s="1"/>
      <c r="I103" s="1" t="s">
        <v>13</v>
      </c>
    </row>
    <row r="104" spans="2:9">
      <c r="B104" s="1" t="s">
        <v>137</v>
      </c>
      <c r="C104" s="1"/>
      <c r="D104" s="1"/>
      <c r="E104" s="1"/>
      <c r="F104" s="1"/>
      <c r="G104" s="1">
        <v>23400</v>
      </c>
      <c r="H104" s="1">
        <f>E103-G104</f>
        <v>-110</v>
      </c>
      <c r="I104" s="1"/>
    </row>
    <row r="105" spans="2:9">
      <c r="B105" s="1" t="s">
        <v>137</v>
      </c>
      <c r="C105" s="1"/>
      <c r="D105" s="1">
        <v>23280</v>
      </c>
      <c r="E105" s="1">
        <v>23470</v>
      </c>
      <c r="F105" s="1"/>
      <c r="G105" s="1"/>
      <c r="H105" s="1">
        <f>E105-D105</f>
        <v>190</v>
      </c>
      <c r="I105" s="1"/>
    </row>
    <row r="106" spans="2:9">
      <c r="B106" s="78" t="s">
        <v>146</v>
      </c>
      <c r="C106" s="1"/>
      <c r="D106" s="1">
        <v>23080</v>
      </c>
      <c r="E106" s="1">
        <v>23120</v>
      </c>
      <c r="F106" s="1"/>
      <c r="G106" s="1"/>
      <c r="H106" s="1">
        <f>E106-D106</f>
        <v>40</v>
      </c>
      <c r="I106" s="1"/>
    </row>
    <row r="107" spans="2:9">
      <c r="B107" s="78"/>
      <c r="C107" s="1"/>
      <c r="D107" s="1">
        <v>23095</v>
      </c>
      <c r="E107" s="1">
        <v>23160</v>
      </c>
      <c r="F107" s="1"/>
      <c r="G107" s="1"/>
      <c r="H107" s="1">
        <f>E107-D107</f>
        <v>65</v>
      </c>
      <c r="I107" s="1"/>
    </row>
    <row r="108" spans="2:9">
      <c r="B108" s="78"/>
      <c r="C108" s="1"/>
      <c r="D108" s="1">
        <v>23167</v>
      </c>
      <c r="E108" s="1"/>
      <c r="F108" s="1"/>
      <c r="G108" s="1"/>
      <c r="H108" s="1"/>
      <c r="I108" s="1" t="s">
        <v>13</v>
      </c>
    </row>
    <row r="109" spans="2:9">
      <c r="B109" s="1" t="s">
        <v>150</v>
      </c>
      <c r="C109" s="1"/>
      <c r="D109" s="1"/>
      <c r="E109" s="1"/>
      <c r="F109" s="1">
        <v>23370</v>
      </c>
      <c r="G109" s="1"/>
      <c r="H109" s="1">
        <f>F109-D108</f>
        <v>203</v>
      </c>
      <c r="I109" s="1"/>
    </row>
    <row r="110" spans="2:9">
      <c r="B110" s="1" t="s">
        <v>151</v>
      </c>
      <c r="C110" s="1"/>
      <c r="D110" s="1">
        <v>23430</v>
      </c>
      <c r="E110" s="1"/>
      <c r="F110" s="1">
        <v>23515</v>
      </c>
      <c r="G110" s="1"/>
      <c r="H110" s="1">
        <f>F110-D110</f>
        <v>85</v>
      </c>
      <c r="I110" s="1"/>
    </row>
    <row r="111" spans="2:9">
      <c r="B111" s="1" t="s">
        <v>154</v>
      </c>
      <c r="C111" s="1"/>
      <c r="D111" s="1">
        <v>23550</v>
      </c>
      <c r="E111" s="1"/>
      <c r="F111" s="1"/>
      <c r="G111" s="1"/>
      <c r="H111" s="1"/>
      <c r="I111" s="1" t="s">
        <v>13</v>
      </c>
    </row>
    <row r="112" spans="2:9">
      <c r="B112" s="1" t="s">
        <v>161</v>
      </c>
      <c r="C112" s="1"/>
      <c r="D112" s="1"/>
      <c r="E112" s="1"/>
      <c r="F112" s="1">
        <v>24010</v>
      </c>
      <c r="G112" s="1"/>
      <c r="H112" s="1">
        <f>F112-D111</f>
        <v>460</v>
      </c>
      <c r="I112" s="1"/>
    </row>
    <row r="113" spans="2:9">
      <c r="B113" s="1" t="s">
        <v>162</v>
      </c>
      <c r="C113" s="1"/>
      <c r="D113" s="1"/>
      <c r="E113" s="1">
        <v>24000</v>
      </c>
      <c r="F113" s="1"/>
      <c r="G113" s="1">
        <v>24060</v>
      </c>
      <c r="H113" s="1">
        <f>E113-G113</f>
        <v>-60</v>
      </c>
      <c r="I113" s="1"/>
    </row>
    <row r="114" spans="2:9">
      <c r="B114" s="1" t="s">
        <v>163</v>
      </c>
      <c r="C114" s="1"/>
      <c r="D114" s="1">
        <v>24100</v>
      </c>
      <c r="E114" s="1"/>
      <c r="F114" s="1">
        <v>24200</v>
      </c>
      <c r="G114" s="1"/>
      <c r="H114" s="1">
        <f>F114-D114</f>
        <v>100</v>
      </c>
      <c r="I114" s="1"/>
    </row>
    <row r="115" spans="2:9">
      <c r="B115" s="1" t="s">
        <v>165</v>
      </c>
      <c r="C115" s="1"/>
      <c r="D115" s="1">
        <v>24230</v>
      </c>
      <c r="E115" s="1"/>
      <c r="F115" s="1"/>
      <c r="G115" s="1"/>
      <c r="H115" s="1"/>
      <c r="I115" s="1" t="s">
        <v>13</v>
      </c>
    </row>
    <row r="116" spans="2:9">
      <c r="B116" s="1" t="s">
        <v>170</v>
      </c>
      <c r="C116" s="1"/>
      <c r="D116" s="1"/>
      <c r="E116" s="1"/>
      <c r="F116" s="1">
        <v>24500</v>
      </c>
      <c r="G116" s="1"/>
      <c r="H116" s="1">
        <f>F116-D115</f>
        <v>270</v>
      </c>
      <c r="I116" s="1"/>
    </row>
    <row r="117" spans="2:9">
      <c r="B117" s="1" t="s">
        <v>172</v>
      </c>
      <c r="C117" s="1"/>
      <c r="D117" s="1">
        <v>24600</v>
      </c>
      <c r="E117" s="1"/>
      <c r="F117" s="1">
        <v>24700</v>
      </c>
      <c r="G117" s="1"/>
      <c r="H117" s="1">
        <f>F117-D117</f>
        <v>100</v>
      </c>
      <c r="I117" s="1"/>
    </row>
    <row r="118" spans="2:9">
      <c r="B118" s="1" t="s">
        <v>173</v>
      </c>
      <c r="C118" s="1"/>
      <c r="D118" s="1">
        <v>24815</v>
      </c>
      <c r="E118" s="1"/>
      <c r="F118" s="1">
        <v>25000</v>
      </c>
      <c r="G118" s="1"/>
      <c r="H118" s="1">
        <f>F118-D118</f>
        <v>185</v>
      </c>
      <c r="I118" s="1"/>
    </row>
    <row r="119" spans="2:9">
      <c r="B119" s="1"/>
      <c r="C119" s="1"/>
      <c r="D119" s="1"/>
      <c r="E119" s="1"/>
      <c r="F119" s="90" t="s">
        <v>44</v>
      </c>
      <c r="G119" s="90"/>
      <c r="H119" s="5">
        <f>SUM(H101:H118)</f>
        <v>1723</v>
      </c>
      <c r="I119" s="5">
        <f>H119*40</f>
        <v>68920</v>
      </c>
    </row>
    <row r="121" spans="2:9">
      <c r="B121" s="5" t="s">
        <v>175</v>
      </c>
      <c r="C121" s="5">
        <v>2017</v>
      </c>
      <c r="D121" s="1"/>
      <c r="E121" s="1"/>
      <c r="F121" s="1"/>
      <c r="G121" s="1"/>
      <c r="H121" s="1"/>
      <c r="I121" s="1"/>
    </row>
    <row r="122" spans="2:9">
      <c r="B122" s="3"/>
      <c r="C122" s="3"/>
      <c r="D122" s="3"/>
      <c r="E122" s="3"/>
      <c r="F122" s="3"/>
      <c r="G122" s="3"/>
      <c r="H122" s="3" t="s">
        <v>4</v>
      </c>
      <c r="I122" s="3"/>
    </row>
    <row r="123" spans="2:9">
      <c r="B123" s="4" t="s">
        <v>0</v>
      </c>
      <c r="C123" s="4" t="s">
        <v>5</v>
      </c>
      <c r="D123" s="4" t="s">
        <v>2</v>
      </c>
      <c r="E123" s="4" t="s">
        <v>6</v>
      </c>
      <c r="F123" s="4" t="s">
        <v>3</v>
      </c>
      <c r="G123" s="4" t="s">
        <v>7</v>
      </c>
      <c r="H123" s="4" t="s">
        <v>8</v>
      </c>
      <c r="I123" s="4" t="s">
        <v>9</v>
      </c>
    </row>
    <row r="124" spans="2:9">
      <c r="B124" s="1" t="s">
        <v>207</v>
      </c>
      <c r="C124" s="1" t="s">
        <v>208</v>
      </c>
      <c r="D124" s="1">
        <v>24840</v>
      </c>
      <c r="E124" s="1">
        <v>25000</v>
      </c>
      <c r="F124" s="1"/>
      <c r="G124" s="1"/>
      <c r="H124" s="1">
        <f>E124-D124</f>
        <v>160</v>
      </c>
      <c r="I124" s="1"/>
    </row>
    <row r="125" spans="2:9">
      <c r="B125" s="1" t="s">
        <v>177</v>
      </c>
      <c r="C125" s="1" t="s">
        <v>208</v>
      </c>
      <c r="D125" s="1">
        <v>25080</v>
      </c>
      <c r="E125" s="1"/>
      <c r="F125" s="1">
        <v>25110</v>
      </c>
      <c r="G125" s="1"/>
      <c r="H125" s="1">
        <f>F125-D125</f>
        <v>30</v>
      </c>
      <c r="I125" s="1"/>
    </row>
    <row r="126" spans="2:9">
      <c r="B126" s="1" t="s">
        <v>180</v>
      </c>
      <c r="C126" s="1" t="s">
        <v>208</v>
      </c>
      <c r="D126" s="1"/>
      <c r="E126" s="1">
        <v>25090</v>
      </c>
      <c r="F126" s="1"/>
      <c r="G126" s="1"/>
      <c r="H126" s="1"/>
      <c r="I126" s="1" t="s">
        <v>13</v>
      </c>
    </row>
    <row r="127" spans="2:9">
      <c r="B127" s="1" t="s">
        <v>183</v>
      </c>
      <c r="C127" s="1"/>
      <c r="D127" s="1">
        <v>24800</v>
      </c>
      <c r="E127" s="1"/>
      <c r="F127" s="1"/>
      <c r="G127" s="1"/>
      <c r="H127" s="1">
        <f>E126-D127</f>
        <v>290</v>
      </c>
      <c r="I127" s="1"/>
    </row>
    <row r="128" spans="2:9">
      <c r="B128" s="1" t="s">
        <v>185</v>
      </c>
      <c r="C128" s="1" t="s">
        <v>208</v>
      </c>
      <c r="D128" s="1"/>
      <c r="E128" s="1">
        <v>24780</v>
      </c>
      <c r="F128" s="1"/>
      <c r="G128" s="1">
        <v>24840</v>
      </c>
      <c r="H128" s="1">
        <f>E128-G128</f>
        <v>-60</v>
      </c>
      <c r="I128" s="1"/>
    </row>
    <row r="129" spans="2:9">
      <c r="B129" s="1"/>
      <c r="C129" s="1"/>
      <c r="D129" s="1">
        <v>24916</v>
      </c>
      <c r="E129" s="1"/>
      <c r="F129" s="1"/>
      <c r="G129" s="1"/>
      <c r="H129" s="1"/>
      <c r="I129" s="1" t="s">
        <v>13</v>
      </c>
    </row>
    <row r="130" spans="2:9">
      <c r="B130" s="1" t="s">
        <v>187</v>
      </c>
      <c r="C130" s="1"/>
      <c r="D130" s="1"/>
      <c r="E130" s="1"/>
      <c r="F130" s="1">
        <v>25050</v>
      </c>
      <c r="G130" s="1"/>
      <c r="H130" s="1">
        <f>F130-D129</f>
        <v>134</v>
      </c>
      <c r="I130" s="1"/>
    </row>
    <row r="131" spans="2:9">
      <c r="B131" s="1"/>
      <c r="C131" s="1"/>
      <c r="D131" s="1"/>
      <c r="E131" s="1">
        <v>25075</v>
      </c>
      <c r="F131" s="1"/>
      <c r="G131" s="1"/>
      <c r="H131" s="1"/>
      <c r="I131" s="1" t="s">
        <v>13</v>
      </c>
    </row>
    <row r="132" spans="2:9">
      <c r="B132" s="1" t="s">
        <v>191</v>
      </c>
      <c r="C132" s="1" t="s">
        <v>208</v>
      </c>
      <c r="D132" s="1">
        <v>24000</v>
      </c>
      <c r="E132" s="1"/>
      <c r="F132" s="1"/>
      <c r="G132" s="1"/>
      <c r="H132" s="1">
        <f>E131-D132</f>
        <v>1075</v>
      </c>
      <c r="I132" s="1"/>
    </row>
    <row r="133" spans="2:9">
      <c r="B133" s="1" t="s">
        <v>190</v>
      </c>
      <c r="C133" s="1" t="s">
        <v>208</v>
      </c>
      <c r="D133" s="1">
        <v>24215</v>
      </c>
      <c r="E133" s="1"/>
      <c r="F133" s="1"/>
      <c r="G133" s="1">
        <v>24180</v>
      </c>
      <c r="H133" s="1">
        <f>G133-D133</f>
        <v>-35</v>
      </c>
      <c r="I133" s="1"/>
    </row>
    <row r="134" spans="2:9">
      <c r="B134" s="1" t="s">
        <v>197</v>
      </c>
      <c r="C134" s="1" t="s">
        <v>208</v>
      </c>
      <c r="D134" s="1"/>
      <c r="E134" s="1">
        <v>24040</v>
      </c>
      <c r="F134" s="1"/>
      <c r="G134" s="1">
        <v>24080</v>
      </c>
      <c r="H134" s="1">
        <f>E134-G134</f>
        <v>-40</v>
      </c>
      <c r="I134" s="1"/>
    </row>
    <row r="135" spans="2:9">
      <c r="B135" s="1" t="s">
        <v>199</v>
      </c>
      <c r="C135" s="1" t="s">
        <v>208</v>
      </c>
      <c r="D135" s="1">
        <v>24195</v>
      </c>
      <c r="E135" s="1">
        <v>24400</v>
      </c>
      <c r="F135" s="1"/>
      <c r="G135" s="1"/>
      <c r="H135" s="1">
        <f>E135-D135</f>
        <v>205</v>
      </c>
      <c r="I135" s="1"/>
    </row>
    <row r="136" spans="2:9">
      <c r="B136" s="1" t="s">
        <v>199</v>
      </c>
      <c r="C136" s="1" t="s">
        <v>208</v>
      </c>
      <c r="D136" s="1"/>
      <c r="E136" s="1">
        <v>24310</v>
      </c>
      <c r="F136" s="1"/>
      <c r="G136" s="1"/>
      <c r="H136" s="1"/>
      <c r="I136" s="1" t="s">
        <v>13</v>
      </c>
    </row>
    <row r="137" spans="2:9">
      <c r="B137" s="1" t="s">
        <v>201</v>
      </c>
      <c r="C137" s="1" t="s">
        <v>208</v>
      </c>
      <c r="D137" s="1">
        <v>23950</v>
      </c>
      <c r="E137" s="1"/>
      <c r="F137" s="1"/>
      <c r="G137" s="1"/>
      <c r="H137" s="1">
        <f>E136-D137</f>
        <v>360</v>
      </c>
      <c r="I137" s="1"/>
    </row>
    <row r="138" spans="2:9">
      <c r="B138" s="1"/>
      <c r="C138" s="1"/>
      <c r="D138" s="1"/>
      <c r="E138" s="1">
        <v>24085</v>
      </c>
      <c r="F138" s="1"/>
      <c r="G138" s="1">
        <v>24083</v>
      </c>
      <c r="H138" s="1">
        <f>G138-E138</f>
        <v>-2</v>
      </c>
      <c r="I138" s="1"/>
    </row>
    <row r="139" spans="2:9">
      <c r="B139" s="1" t="s">
        <v>202</v>
      </c>
      <c r="C139" s="1" t="s">
        <v>208</v>
      </c>
      <c r="D139" s="1">
        <v>24090</v>
      </c>
      <c r="E139" s="1">
        <v>24260</v>
      </c>
      <c r="F139" s="1"/>
      <c r="G139" s="1"/>
      <c r="H139" s="1">
        <f>E139-D139</f>
        <v>170</v>
      </c>
      <c r="I139" s="1"/>
    </row>
    <row r="140" spans="2:9">
      <c r="B140" s="1" t="s">
        <v>204</v>
      </c>
      <c r="C140" s="1" t="s">
        <v>208</v>
      </c>
      <c r="D140" s="1">
        <v>23960</v>
      </c>
      <c r="E140" s="1">
        <v>24165</v>
      </c>
      <c r="F140" s="1"/>
      <c r="G140" s="1"/>
      <c r="H140" s="1">
        <f>E140-D140</f>
        <v>205</v>
      </c>
      <c r="I140" s="1"/>
    </row>
    <row r="141" spans="2:9">
      <c r="B141" s="1" t="s">
        <v>205</v>
      </c>
      <c r="C141" s="1" t="s">
        <v>208</v>
      </c>
      <c r="D141" s="1">
        <v>24150</v>
      </c>
      <c r="E141" s="1"/>
      <c r="F141" s="1"/>
      <c r="G141" s="1">
        <v>24120</v>
      </c>
      <c r="H141" s="1">
        <f>G141-D141</f>
        <v>-30</v>
      </c>
      <c r="I141" s="1"/>
    </row>
    <row r="142" spans="2:9">
      <c r="B142" s="1"/>
      <c r="C142" s="1"/>
      <c r="D142" s="1"/>
      <c r="E142" s="1">
        <v>24126</v>
      </c>
      <c r="F142" s="1"/>
      <c r="G142" s="1">
        <v>24170</v>
      </c>
      <c r="H142" s="1">
        <f>E142-G142</f>
        <v>-44</v>
      </c>
      <c r="I142" s="1"/>
    </row>
    <row r="143" spans="2:9">
      <c r="B143" s="1"/>
      <c r="C143" s="1"/>
      <c r="D143" s="1">
        <v>24145</v>
      </c>
      <c r="E143" s="1">
        <v>24230</v>
      </c>
      <c r="F143" s="1"/>
      <c r="G143" s="1"/>
      <c r="H143" s="1">
        <f>E143-D143</f>
        <v>85</v>
      </c>
      <c r="I143" s="1"/>
    </row>
    <row r="144" spans="2:9">
      <c r="B144" s="1"/>
      <c r="C144" s="1"/>
      <c r="D144" s="1"/>
      <c r="E144" s="1">
        <v>24260</v>
      </c>
      <c r="F144" s="1"/>
      <c r="G144" s="1">
        <v>24340</v>
      </c>
      <c r="H144" s="1">
        <f>E144-G144</f>
        <v>-80</v>
      </c>
      <c r="I144" s="1"/>
    </row>
    <row r="145" spans="2:9">
      <c r="B145" s="1"/>
      <c r="C145" s="1"/>
      <c r="D145" s="1"/>
      <c r="E145" s="1">
        <v>24326</v>
      </c>
      <c r="F145" s="1"/>
      <c r="G145" s="1"/>
      <c r="H145" s="1"/>
      <c r="I145" s="1" t="s">
        <v>13</v>
      </c>
    </row>
    <row r="146" spans="2:9">
      <c r="B146" s="1" t="s">
        <v>206</v>
      </c>
      <c r="C146" s="1" t="s">
        <v>208</v>
      </c>
      <c r="D146" s="1">
        <v>24260</v>
      </c>
      <c r="E146" s="1"/>
      <c r="F146" s="1"/>
      <c r="G146" s="1"/>
      <c r="H146" s="1">
        <f>E145-D146</f>
        <v>66</v>
      </c>
      <c r="I146" s="1"/>
    </row>
    <row r="147" spans="2:9">
      <c r="B147" s="1"/>
      <c r="C147" s="1"/>
      <c r="D147" s="1">
        <v>24240</v>
      </c>
      <c r="E147" s="1">
        <v>24300</v>
      </c>
      <c r="F147" s="1"/>
      <c r="G147" s="1"/>
      <c r="H147" s="1">
        <f>E147-D147</f>
        <v>60</v>
      </c>
      <c r="I147" s="1"/>
    </row>
    <row r="148" spans="2:9">
      <c r="B148" s="1"/>
      <c r="C148" s="1"/>
      <c r="D148" s="1">
        <v>24303</v>
      </c>
      <c r="E148" s="1"/>
      <c r="F148" s="1">
        <v>24370</v>
      </c>
      <c r="G148" s="1"/>
      <c r="H148" s="1">
        <f>F148-D148</f>
        <v>67</v>
      </c>
      <c r="I148" s="1"/>
    </row>
    <row r="149" spans="2:9">
      <c r="B149" s="1"/>
      <c r="C149" s="1"/>
      <c r="D149" s="1"/>
      <c r="E149" s="1">
        <v>24296</v>
      </c>
      <c r="F149" s="1"/>
      <c r="G149" s="1">
        <v>24298</v>
      </c>
      <c r="H149" s="1">
        <f>E149-G149</f>
        <v>-2</v>
      </c>
      <c r="I149" s="1"/>
    </row>
    <row r="150" spans="2:9">
      <c r="B150" s="1" t="s">
        <v>268</v>
      </c>
      <c r="C150" s="1" t="s">
        <v>208</v>
      </c>
      <c r="D150" s="1">
        <v>24379</v>
      </c>
      <c r="E150" s="1">
        <v>24420</v>
      </c>
      <c r="F150" s="1"/>
      <c r="G150" s="1"/>
      <c r="H150" s="1">
        <f>E150-D150</f>
        <v>41</v>
      </c>
      <c r="I150" s="1"/>
    </row>
    <row r="151" spans="2:9">
      <c r="B151" s="1"/>
      <c r="C151" s="1"/>
      <c r="D151" s="1">
        <v>24398</v>
      </c>
      <c r="E151" s="1">
        <v>24434</v>
      </c>
      <c r="F151" s="1"/>
      <c r="G151" s="1"/>
      <c r="H151" s="1">
        <f>E151-D151</f>
        <v>36</v>
      </c>
      <c r="I151" s="1"/>
    </row>
    <row r="152" spans="2:9">
      <c r="B152" s="1"/>
      <c r="C152" s="1"/>
      <c r="D152" s="1"/>
      <c r="E152" s="1">
        <v>24380</v>
      </c>
      <c r="F152" s="1"/>
      <c r="G152" s="1"/>
      <c r="H152" s="1"/>
      <c r="I152" s="14" t="s">
        <v>13</v>
      </c>
    </row>
    <row r="153" spans="2:9">
      <c r="B153" s="1" t="s">
        <v>272</v>
      </c>
      <c r="C153" s="1" t="s">
        <v>208</v>
      </c>
      <c r="D153" s="1">
        <v>24179</v>
      </c>
      <c r="E153" s="1"/>
      <c r="F153" s="1"/>
      <c r="G153" s="1"/>
      <c r="H153" s="1">
        <f>E152-D153</f>
        <v>201</v>
      </c>
      <c r="I153" s="5"/>
    </row>
    <row r="154" spans="2:9">
      <c r="B154" s="1"/>
      <c r="C154" s="1"/>
      <c r="D154" s="1">
        <v>24180</v>
      </c>
      <c r="E154" s="1">
        <v>24240</v>
      </c>
      <c r="F154" s="1"/>
      <c r="G154" s="1"/>
      <c r="H154" s="1">
        <f>E154-D154</f>
        <v>60</v>
      </c>
      <c r="I154" s="5"/>
    </row>
    <row r="155" spans="2:9">
      <c r="B155" s="1" t="s">
        <v>278</v>
      </c>
      <c r="C155" s="1" t="s">
        <v>208</v>
      </c>
      <c r="D155" s="1"/>
      <c r="E155" s="1">
        <v>24285</v>
      </c>
      <c r="F155" s="1"/>
      <c r="G155" s="1">
        <v>24370</v>
      </c>
      <c r="H155" s="24">
        <f>E155-G155</f>
        <v>-85</v>
      </c>
      <c r="I155" s="1"/>
    </row>
    <row r="156" spans="2:9">
      <c r="B156" s="1"/>
      <c r="C156" s="1"/>
      <c r="D156" s="1">
        <v>24298</v>
      </c>
      <c r="E156" s="1">
        <v>24330</v>
      </c>
      <c r="F156" s="1"/>
      <c r="G156" s="1"/>
      <c r="H156" s="1">
        <f>E156-D156</f>
        <v>32</v>
      </c>
      <c r="I156" s="1"/>
    </row>
    <row r="157" spans="2:9">
      <c r="B157" s="1"/>
      <c r="C157" s="1"/>
      <c r="D157" s="1"/>
      <c r="E157" s="1">
        <v>24345</v>
      </c>
      <c r="F157" s="1"/>
      <c r="G157" s="1">
        <v>24370</v>
      </c>
      <c r="H157" s="1">
        <f>E157-G157</f>
        <v>-25</v>
      </c>
      <c r="I157" s="1"/>
    </row>
    <row r="158" spans="2:9">
      <c r="B158" s="1"/>
      <c r="C158" s="1" t="s">
        <v>280</v>
      </c>
      <c r="D158" s="1">
        <v>24320</v>
      </c>
      <c r="E158" s="1">
        <v>24395</v>
      </c>
      <c r="F158" s="1"/>
      <c r="G158" s="1"/>
      <c r="H158" s="1">
        <f>E158-D158</f>
        <v>75</v>
      </c>
      <c r="I158" s="1"/>
    </row>
    <row r="159" spans="2:9">
      <c r="B159" s="1"/>
      <c r="C159" s="1"/>
      <c r="D159" s="1"/>
      <c r="E159" s="1">
        <v>24350</v>
      </c>
      <c r="F159" s="1"/>
      <c r="G159" s="1"/>
      <c r="H159" s="1"/>
      <c r="I159" s="1" t="s">
        <v>13</v>
      </c>
    </row>
    <row r="160" spans="2:9">
      <c r="B160" s="1" t="s">
        <v>284</v>
      </c>
      <c r="C160" s="1"/>
      <c r="D160" s="1">
        <v>24268</v>
      </c>
      <c r="E160" s="1"/>
      <c r="F160" s="1"/>
      <c r="G160" s="1"/>
      <c r="H160" s="1">
        <f>E159-D160</f>
        <v>82</v>
      </c>
      <c r="I160" s="1"/>
    </row>
    <row r="161" spans="2:9">
      <c r="B161" s="1"/>
      <c r="C161" s="1"/>
      <c r="D161" s="1">
        <v>24320</v>
      </c>
      <c r="E161" s="1"/>
      <c r="F161" s="1"/>
      <c r="G161" s="1">
        <v>24315</v>
      </c>
      <c r="H161" s="14">
        <f>G161-D161</f>
        <v>-5</v>
      </c>
      <c r="I161" s="1"/>
    </row>
    <row r="162" spans="2:9">
      <c r="B162" s="1"/>
      <c r="C162" s="1"/>
      <c r="D162" s="1"/>
      <c r="E162" s="1"/>
      <c r="F162" s="90" t="s">
        <v>44</v>
      </c>
      <c r="G162" s="90"/>
      <c r="H162" s="5">
        <f>SUM(H124:H161)</f>
        <v>3026</v>
      </c>
      <c r="I162" s="5">
        <f>H162*40</f>
        <v>121040</v>
      </c>
    </row>
    <row r="164" spans="2:9">
      <c r="B164" s="5" t="s">
        <v>291</v>
      </c>
      <c r="C164" s="5">
        <v>2017</v>
      </c>
      <c r="D164" s="1"/>
      <c r="E164" s="1"/>
      <c r="F164" s="1"/>
      <c r="G164" s="1"/>
      <c r="H164" s="1"/>
      <c r="I164" s="1"/>
    </row>
    <row r="165" spans="2:9">
      <c r="B165" s="3"/>
      <c r="C165" s="3"/>
      <c r="D165" s="3"/>
      <c r="E165" s="3"/>
      <c r="F165" s="3"/>
      <c r="G165" s="3"/>
      <c r="H165" s="3" t="s">
        <v>4</v>
      </c>
      <c r="I165" s="3"/>
    </row>
    <row r="166" spans="2:9">
      <c r="B166" s="4" t="s">
        <v>0</v>
      </c>
      <c r="C166" s="4" t="s">
        <v>5</v>
      </c>
      <c r="D166" s="4" t="s">
        <v>2</v>
      </c>
      <c r="E166" s="4" t="s">
        <v>6</v>
      </c>
      <c r="F166" s="4" t="s">
        <v>3</v>
      </c>
      <c r="G166" s="4" t="s">
        <v>7</v>
      </c>
      <c r="H166" s="4" t="s">
        <v>8</v>
      </c>
      <c r="I166" s="4" t="s">
        <v>9</v>
      </c>
    </row>
    <row r="167" spans="2:9">
      <c r="B167" s="1" t="s">
        <v>289</v>
      </c>
      <c r="C167" s="1" t="s">
        <v>280</v>
      </c>
      <c r="D167" s="1">
        <v>24413</v>
      </c>
      <c r="E167" s="1"/>
      <c r="F167" s="1">
        <v>24448</v>
      </c>
      <c r="G167" s="1"/>
      <c r="H167" s="1">
        <f>F167-D167</f>
        <v>35</v>
      </c>
      <c r="I167" s="1"/>
    </row>
    <row r="168" spans="2:9">
      <c r="B168" s="1"/>
      <c r="C168" s="1"/>
      <c r="D168" s="1">
        <v>24460</v>
      </c>
      <c r="E168" s="1">
        <v>24475</v>
      </c>
      <c r="F168" s="1"/>
      <c r="G168" s="1"/>
      <c r="H168" s="1">
        <f>E168-D168</f>
        <v>15</v>
      </c>
      <c r="I168" s="1"/>
    </row>
    <row r="169" spans="2:9">
      <c r="B169" s="1"/>
      <c r="C169" s="1"/>
      <c r="D169" s="1">
        <v>24481</v>
      </c>
      <c r="E169" s="1">
        <v>24520</v>
      </c>
      <c r="F169" s="1"/>
      <c r="G169" s="1"/>
      <c r="H169" s="1">
        <f>E169-D169</f>
        <v>39</v>
      </c>
      <c r="I169" s="1"/>
    </row>
    <row r="170" spans="2:9">
      <c r="B170" s="1"/>
      <c r="C170" s="1"/>
      <c r="D170" s="1">
        <v>24470</v>
      </c>
      <c r="E170" s="1">
        <v>24513</v>
      </c>
      <c r="F170" s="1"/>
      <c r="G170" s="1"/>
      <c r="H170" s="1">
        <f>E170-D170</f>
        <v>43</v>
      </c>
      <c r="I170" s="1"/>
    </row>
    <row r="171" spans="2:9">
      <c r="B171" s="1"/>
      <c r="C171" s="1"/>
      <c r="D171" s="1">
        <v>24460</v>
      </c>
      <c r="E171" s="1">
        <v>24490</v>
      </c>
      <c r="F171" s="1"/>
      <c r="G171" s="1"/>
      <c r="H171" s="1">
        <f>E171-D171</f>
        <v>30</v>
      </c>
      <c r="I171" s="1"/>
    </row>
    <row r="172" spans="2:9">
      <c r="B172" s="1"/>
      <c r="C172" s="1"/>
      <c r="D172" s="1"/>
      <c r="E172" s="1">
        <v>24490</v>
      </c>
      <c r="F172" s="1"/>
      <c r="G172" s="1"/>
      <c r="H172" s="1"/>
      <c r="I172" s="1" t="s">
        <v>13</v>
      </c>
    </row>
    <row r="173" spans="2:9">
      <c r="B173" s="1" t="s">
        <v>295</v>
      </c>
      <c r="C173" s="1" t="s">
        <v>280</v>
      </c>
      <c r="D173" s="1">
        <v>24375</v>
      </c>
      <c r="E173" s="1"/>
      <c r="F173" s="1"/>
      <c r="G173" s="1"/>
      <c r="H173" s="1">
        <f>E172-D173</f>
        <v>115</v>
      </c>
      <c r="I173" s="1"/>
    </row>
    <row r="174" spans="2:9">
      <c r="B174" s="1"/>
      <c r="C174" s="1"/>
      <c r="D174" s="1">
        <v>24355</v>
      </c>
      <c r="E174" s="1">
        <v>24397</v>
      </c>
      <c r="F174" s="1"/>
      <c r="G174" s="1"/>
      <c r="H174" s="1">
        <f>E174-D174</f>
        <v>42</v>
      </c>
      <c r="I174" s="1"/>
    </row>
    <row r="175" spans="2:9">
      <c r="B175" s="1"/>
      <c r="C175" s="1"/>
      <c r="D175" s="1">
        <v>24229</v>
      </c>
      <c r="E175" s="1">
        <v>24290</v>
      </c>
      <c r="F175" s="1"/>
      <c r="G175" s="1"/>
      <c r="H175" s="1">
        <f>E175-D175</f>
        <v>61</v>
      </c>
      <c r="I175" s="1"/>
    </row>
    <row r="176" spans="2:9">
      <c r="B176" s="1" t="s">
        <v>297</v>
      </c>
      <c r="C176" s="1"/>
      <c r="D176" s="9">
        <v>24330</v>
      </c>
      <c r="E176" s="9">
        <v>24340</v>
      </c>
      <c r="F176" s="1"/>
      <c r="G176" s="1"/>
      <c r="H176" s="1">
        <f>E176-D176</f>
        <v>10</v>
      </c>
      <c r="I176" s="1"/>
    </row>
    <row r="177" spans="2:9">
      <c r="B177" s="1"/>
      <c r="C177" s="1"/>
      <c r="D177" s="1"/>
      <c r="E177" s="9">
        <v>24362</v>
      </c>
      <c r="F177" s="1"/>
      <c r="G177" s="1">
        <v>24385</v>
      </c>
      <c r="H177" s="1">
        <f>E177-G177</f>
        <v>-23</v>
      </c>
      <c r="I177" s="1"/>
    </row>
    <row r="178" spans="2:9">
      <c r="B178" s="1"/>
      <c r="C178" s="1"/>
      <c r="D178" s="1"/>
      <c r="E178" s="9">
        <v>24385</v>
      </c>
      <c r="F178" s="1"/>
      <c r="G178" s="1"/>
      <c r="H178" s="1"/>
      <c r="I178" s="1" t="s">
        <v>13</v>
      </c>
    </row>
    <row r="179" spans="2:9">
      <c r="B179" s="1" t="s">
        <v>298</v>
      </c>
      <c r="C179" s="1"/>
      <c r="D179" s="1">
        <v>24200</v>
      </c>
      <c r="E179" s="9"/>
      <c r="F179" s="1"/>
      <c r="G179" s="1"/>
      <c r="H179" s="1">
        <f>E178-D179</f>
        <v>185</v>
      </c>
      <c r="I179" s="1"/>
    </row>
    <row r="180" spans="2:9">
      <c r="B180" s="1"/>
      <c r="C180" s="1"/>
      <c r="D180" s="1"/>
      <c r="E180" s="9">
        <v>24235</v>
      </c>
      <c r="F180" s="1"/>
      <c r="G180" s="1">
        <v>24300</v>
      </c>
      <c r="H180" s="1">
        <f>E180-G180</f>
        <v>-65</v>
      </c>
      <c r="I180" s="1"/>
    </row>
    <row r="181" spans="2:9">
      <c r="B181" s="1" t="s">
        <v>298</v>
      </c>
      <c r="C181" s="1"/>
      <c r="D181" s="1"/>
      <c r="E181" s="15">
        <v>24310</v>
      </c>
      <c r="F181" s="1"/>
      <c r="G181" s="1"/>
      <c r="H181" s="1"/>
      <c r="I181" s="5"/>
    </row>
    <row r="182" spans="2:9">
      <c r="B182" s="1" t="s">
        <v>304</v>
      </c>
      <c r="C182" s="1"/>
      <c r="D182" s="1">
        <v>24325</v>
      </c>
      <c r="E182" s="26"/>
      <c r="F182" s="1"/>
      <c r="G182" s="1"/>
      <c r="H182" s="1">
        <f>E181-D182</f>
        <v>-15</v>
      </c>
      <c r="I182" s="5"/>
    </row>
    <row r="183" spans="2:9">
      <c r="B183" s="1" t="s">
        <v>301</v>
      </c>
      <c r="C183" s="1"/>
      <c r="D183" s="1"/>
      <c r="E183" s="9"/>
      <c r="F183" s="1"/>
      <c r="G183" s="1"/>
      <c r="H183" s="1"/>
      <c r="I183" s="1"/>
    </row>
    <row r="184" spans="2:9">
      <c r="B184" s="1" t="s">
        <v>301</v>
      </c>
      <c r="C184" s="1"/>
      <c r="D184" s="1">
        <v>24380</v>
      </c>
      <c r="E184" s="9">
        <v>24420</v>
      </c>
      <c r="F184" s="1"/>
      <c r="G184" s="1"/>
      <c r="H184" s="1">
        <f>E184-D184</f>
        <v>40</v>
      </c>
      <c r="I184" s="1"/>
    </row>
    <row r="185" spans="2:9">
      <c r="B185" s="1"/>
      <c r="C185" s="1"/>
      <c r="D185" s="1">
        <v>24380</v>
      </c>
      <c r="E185" s="9">
        <v>24420</v>
      </c>
      <c r="F185" s="1"/>
      <c r="G185" s="1"/>
      <c r="H185" s="1">
        <v>40</v>
      </c>
      <c r="I185" s="1"/>
    </row>
    <row r="186" spans="2:9">
      <c r="B186" s="1" t="s">
        <v>303</v>
      </c>
      <c r="C186" s="1" t="s">
        <v>280</v>
      </c>
      <c r="D186" s="1">
        <v>24325</v>
      </c>
      <c r="E186" s="9">
        <v>24400</v>
      </c>
      <c r="F186" s="1"/>
      <c r="G186" s="1"/>
      <c r="H186" s="1">
        <f>E186-D186</f>
        <v>75</v>
      </c>
      <c r="I186" s="1"/>
    </row>
    <row r="187" spans="2:9">
      <c r="B187" s="1"/>
      <c r="C187" s="1"/>
      <c r="D187" s="1">
        <v>24325</v>
      </c>
      <c r="E187" s="9">
        <v>24370</v>
      </c>
      <c r="F187" s="1"/>
      <c r="G187" s="1"/>
      <c r="H187" s="1">
        <f>E187-D187</f>
        <v>45</v>
      </c>
      <c r="I187" s="1"/>
    </row>
    <row r="188" spans="2:9">
      <c r="B188" s="1" t="s">
        <v>305</v>
      </c>
      <c r="C188" s="1" t="s">
        <v>280</v>
      </c>
      <c r="D188" s="1"/>
      <c r="E188" s="9">
        <v>24485</v>
      </c>
      <c r="F188" s="1"/>
      <c r="G188" s="1">
        <v>24558</v>
      </c>
      <c r="H188" s="1">
        <f>E188-G188</f>
        <v>-73</v>
      </c>
      <c r="I188" s="1"/>
    </row>
    <row r="189" spans="2:9">
      <c r="B189" s="1"/>
      <c r="C189" s="1"/>
      <c r="D189" s="1"/>
      <c r="E189" s="9">
        <v>24530</v>
      </c>
      <c r="F189" s="1"/>
      <c r="G189" s="1">
        <v>24558</v>
      </c>
      <c r="H189" s="1">
        <f>E189-G189</f>
        <v>-28</v>
      </c>
      <c r="I189" s="1"/>
    </row>
    <row r="190" spans="2:9">
      <c r="B190" s="1" t="s">
        <v>305</v>
      </c>
      <c r="C190" s="1" t="s">
        <v>280</v>
      </c>
      <c r="D190" s="1">
        <v>24655</v>
      </c>
      <c r="E190" s="9">
        <v>24700</v>
      </c>
      <c r="F190" s="1"/>
      <c r="G190" s="1"/>
      <c r="H190" s="1">
        <f>E190-D190</f>
        <v>45</v>
      </c>
      <c r="I190" s="5"/>
    </row>
    <row r="191" spans="2:9">
      <c r="B191" s="1"/>
      <c r="C191" s="1"/>
      <c r="D191" s="1"/>
      <c r="E191" s="15">
        <v>24600</v>
      </c>
      <c r="F191" s="5"/>
      <c r="G191" s="5"/>
      <c r="H191" s="5"/>
      <c r="I191" s="5"/>
    </row>
    <row r="192" spans="2:9">
      <c r="B192" s="1"/>
      <c r="C192" s="1"/>
      <c r="D192" s="1"/>
      <c r="E192" s="15">
        <v>24660</v>
      </c>
      <c r="F192" s="5"/>
      <c r="G192" s="5"/>
      <c r="H192" s="5"/>
      <c r="I192" s="5"/>
    </row>
    <row r="193" spans="2:9">
      <c r="B193" s="1" t="s">
        <v>306</v>
      </c>
      <c r="C193" s="1" t="s">
        <v>280</v>
      </c>
      <c r="D193" s="1"/>
      <c r="E193" s="26"/>
      <c r="F193" s="5"/>
      <c r="G193" s="14">
        <v>24675</v>
      </c>
      <c r="H193" s="14">
        <f>E191-G193</f>
        <v>-75</v>
      </c>
      <c r="I193" s="5"/>
    </row>
    <row r="194" spans="2:9">
      <c r="B194" s="1"/>
      <c r="C194" s="1"/>
      <c r="D194" s="1"/>
      <c r="E194" s="26"/>
      <c r="F194" s="5"/>
      <c r="G194" s="14">
        <v>24675</v>
      </c>
      <c r="H194" s="14">
        <f>E192-G194</f>
        <v>-15</v>
      </c>
      <c r="I194" s="5"/>
    </row>
    <row r="195" spans="2:9">
      <c r="B195" s="1"/>
      <c r="C195" s="1"/>
      <c r="D195" s="1">
        <v>24675</v>
      </c>
      <c r="E195" s="9">
        <v>24740</v>
      </c>
      <c r="F195" s="1"/>
      <c r="G195" s="1"/>
      <c r="H195" s="1">
        <f>E195-D195</f>
        <v>65</v>
      </c>
      <c r="I195" s="1"/>
    </row>
    <row r="196" spans="2:9">
      <c r="B196" s="1" t="s">
        <v>306</v>
      </c>
      <c r="C196" s="1"/>
      <c r="D196" s="1"/>
      <c r="E196" s="15">
        <v>24792</v>
      </c>
      <c r="F196" s="14"/>
      <c r="G196" s="14"/>
      <c r="H196" s="14"/>
      <c r="I196" s="14" t="s">
        <v>13</v>
      </c>
    </row>
    <row r="197" spans="2:9">
      <c r="B197" s="1" t="s">
        <v>307</v>
      </c>
      <c r="C197" s="1" t="s">
        <v>280</v>
      </c>
      <c r="D197" s="1"/>
      <c r="E197" s="15"/>
      <c r="F197" s="14"/>
      <c r="G197" s="14">
        <v>24835</v>
      </c>
      <c r="H197" s="14">
        <f>E196-G197</f>
        <v>-43</v>
      </c>
      <c r="I197" s="14"/>
    </row>
    <row r="198" spans="2:9">
      <c r="B198" s="1"/>
      <c r="C198" s="1"/>
      <c r="D198" s="1">
        <v>24835</v>
      </c>
      <c r="E198" s="15"/>
      <c r="F198" s="14">
        <v>24880</v>
      </c>
      <c r="G198" s="14"/>
      <c r="H198" s="14">
        <f>F198-D198</f>
        <v>45</v>
      </c>
      <c r="I198" s="14"/>
    </row>
    <row r="199" spans="2:9">
      <c r="B199" s="1"/>
      <c r="C199" s="1"/>
      <c r="D199" s="1">
        <v>24843</v>
      </c>
      <c r="E199" s="15">
        <v>24873</v>
      </c>
      <c r="F199" s="14"/>
      <c r="G199" s="14"/>
      <c r="H199" s="14">
        <f>E199-D199</f>
        <v>30</v>
      </c>
      <c r="I199" s="14"/>
    </row>
    <row r="200" spans="2:9">
      <c r="B200" s="1"/>
      <c r="C200" s="1"/>
      <c r="D200" s="1"/>
      <c r="E200" s="15">
        <v>24869</v>
      </c>
      <c r="F200" s="14"/>
      <c r="G200" s="14">
        <v>24880</v>
      </c>
      <c r="H200" s="14">
        <f>E200-G200</f>
        <v>-11</v>
      </c>
      <c r="I200" s="14"/>
    </row>
    <row r="201" spans="2:9">
      <c r="B201" s="1"/>
      <c r="C201" s="1"/>
      <c r="D201" s="1">
        <v>24899</v>
      </c>
      <c r="E201" s="15"/>
      <c r="F201" s="14">
        <v>24930</v>
      </c>
      <c r="G201" s="14"/>
      <c r="H201" s="14">
        <f>F201-D201</f>
        <v>31</v>
      </c>
      <c r="I201" s="14"/>
    </row>
    <row r="202" spans="2:9">
      <c r="B202" s="1"/>
      <c r="C202" s="1"/>
      <c r="D202" s="1">
        <v>24841</v>
      </c>
      <c r="E202" s="15">
        <v>24887</v>
      </c>
      <c r="F202" s="14"/>
      <c r="G202" s="14"/>
      <c r="H202" s="14">
        <f>E202-D202</f>
        <v>46</v>
      </c>
      <c r="I202" s="14"/>
    </row>
    <row r="203" spans="2:9">
      <c r="B203" s="1"/>
      <c r="C203" s="1"/>
      <c r="D203" s="1">
        <v>24805</v>
      </c>
      <c r="E203" s="15">
        <v>24832</v>
      </c>
      <c r="F203" s="14"/>
      <c r="G203" s="14"/>
      <c r="H203" s="14">
        <f>E203-D203</f>
        <v>27</v>
      </c>
      <c r="I203" s="14"/>
    </row>
    <row r="204" spans="2:9">
      <c r="B204" s="14" t="s">
        <v>307</v>
      </c>
      <c r="C204" s="14"/>
      <c r="D204" s="14"/>
      <c r="E204" s="15">
        <v>24830</v>
      </c>
      <c r="F204" s="14"/>
      <c r="G204" s="14"/>
      <c r="H204" s="14"/>
      <c r="I204" s="14" t="s">
        <v>13</v>
      </c>
    </row>
    <row r="205" spans="2:9">
      <c r="B205" s="14" t="s">
        <v>308</v>
      </c>
      <c r="C205" s="14"/>
      <c r="D205" s="14"/>
      <c r="E205" s="15"/>
      <c r="F205" s="14"/>
      <c r="G205" s="14">
        <v>24865</v>
      </c>
      <c r="H205" s="14"/>
      <c r="I205" s="14"/>
    </row>
    <row r="206" spans="2:9">
      <c r="B206" s="14" t="s">
        <v>308</v>
      </c>
      <c r="C206" s="1" t="s">
        <v>280</v>
      </c>
      <c r="D206" s="1">
        <v>24865</v>
      </c>
      <c r="E206" s="26"/>
      <c r="F206" s="14">
        <v>24960</v>
      </c>
      <c r="G206" s="5"/>
      <c r="H206" s="14">
        <f>F206-D206</f>
        <v>95</v>
      </c>
      <c r="I206" s="5"/>
    </row>
    <row r="207" spans="2:9">
      <c r="B207" s="5"/>
      <c r="C207" s="1"/>
      <c r="D207" s="1">
        <v>24938</v>
      </c>
      <c r="E207" s="26"/>
      <c r="F207" s="14"/>
      <c r="G207" s="14">
        <v>24900</v>
      </c>
      <c r="H207" s="14">
        <f>G207-D207</f>
        <v>-38</v>
      </c>
      <c r="I207" s="5"/>
    </row>
    <row r="208" spans="2:9">
      <c r="B208" s="5"/>
      <c r="C208" s="1"/>
      <c r="D208" s="1">
        <v>24919</v>
      </c>
      <c r="E208" s="26"/>
      <c r="F208" s="14"/>
      <c r="G208" s="14">
        <v>24900</v>
      </c>
      <c r="H208" s="14">
        <f>G208-D208</f>
        <v>-19</v>
      </c>
      <c r="I208" s="5"/>
    </row>
    <row r="209" spans="2:9">
      <c r="B209" s="5"/>
      <c r="C209" s="1"/>
      <c r="D209" s="1">
        <v>24900</v>
      </c>
      <c r="E209" s="26"/>
      <c r="F209" s="14">
        <v>24950</v>
      </c>
      <c r="G209" s="14"/>
      <c r="H209" s="14">
        <f>F209-D209</f>
        <v>50</v>
      </c>
      <c r="I209" s="5"/>
    </row>
    <row r="210" spans="2:9">
      <c r="B210" s="5"/>
      <c r="C210" s="1"/>
      <c r="D210" s="1">
        <v>24937</v>
      </c>
      <c r="E210" s="26"/>
      <c r="F210" s="14"/>
      <c r="G210" s="14">
        <v>24930</v>
      </c>
      <c r="H210" s="14">
        <f>G210-D210</f>
        <v>-7</v>
      </c>
      <c r="I210" s="5"/>
    </row>
    <row r="211" spans="2:9">
      <c r="B211" s="5"/>
      <c r="C211" s="1"/>
      <c r="D211" s="1">
        <v>24917</v>
      </c>
      <c r="E211" s="26"/>
      <c r="F211" s="5"/>
      <c r="G211" s="5"/>
      <c r="H211" s="5"/>
      <c r="I211" s="14" t="s">
        <v>13</v>
      </c>
    </row>
    <row r="212" spans="2:9">
      <c r="B212" s="14" t="s">
        <v>311</v>
      </c>
      <c r="C212" s="1" t="s">
        <v>280</v>
      </c>
      <c r="D212" s="1"/>
      <c r="E212" s="26"/>
      <c r="F212" s="14"/>
      <c r="G212" s="14">
        <v>24855</v>
      </c>
      <c r="H212" s="14">
        <f>G212-D211</f>
        <v>-62</v>
      </c>
      <c r="I212" s="5"/>
    </row>
    <row r="213" spans="2:9">
      <c r="B213" s="5"/>
      <c r="C213" s="1"/>
      <c r="D213" s="1">
        <v>24839</v>
      </c>
      <c r="E213" s="26"/>
      <c r="F213" s="14">
        <v>24880</v>
      </c>
      <c r="G213" s="14"/>
      <c r="H213" s="14">
        <f>F213-D213</f>
        <v>41</v>
      </c>
      <c r="I213" s="5"/>
    </row>
    <row r="214" spans="2:9">
      <c r="B214" s="14" t="s">
        <v>311</v>
      </c>
      <c r="C214" s="14" t="s">
        <v>280</v>
      </c>
      <c r="D214" s="14">
        <v>24850</v>
      </c>
      <c r="E214" s="15"/>
      <c r="F214" s="14"/>
      <c r="G214" s="14"/>
      <c r="H214" s="14"/>
      <c r="I214" s="14" t="s">
        <v>13</v>
      </c>
    </row>
    <row r="215" spans="2:9">
      <c r="B215" s="14" t="s">
        <v>314</v>
      </c>
      <c r="C215" s="5"/>
      <c r="D215" s="5"/>
      <c r="E215" s="26"/>
      <c r="F215" s="14">
        <v>25060</v>
      </c>
      <c r="G215" s="5"/>
      <c r="H215" s="14">
        <f>F215-D214</f>
        <v>210</v>
      </c>
      <c r="I215" s="5"/>
    </row>
    <row r="216" spans="2:9">
      <c r="B216" s="14" t="s">
        <v>314</v>
      </c>
      <c r="C216" s="14" t="s">
        <v>280</v>
      </c>
      <c r="D216" s="14">
        <v>25065</v>
      </c>
      <c r="E216" s="15"/>
      <c r="F216" s="14">
        <v>25100</v>
      </c>
      <c r="G216" s="14"/>
      <c r="H216" s="14">
        <f>F216-D216</f>
        <v>35</v>
      </c>
      <c r="I216" s="5"/>
    </row>
    <row r="217" spans="2:9">
      <c r="B217" s="1" t="s">
        <v>315</v>
      </c>
      <c r="C217" s="14"/>
      <c r="D217" s="14">
        <v>25000</v>
      </c>
      <c r="E217" s="15">
        <v>25040</v>
      </c>
      <c r="F217" s="14"/>
      <c r="G217" s="14"/>
      <c r="H217" s="14">
        <f>E217-D217</f>
        <v>40</v>
      </c>
      <c r="I217" s="5"/>
    </row>
    <row r="218" spans="2:9">
      <c r="B218" s="14"/>
      <c r="C218" s="14" t="s">
        <v>280</v>
      </c>
      <c r="D218" s="14">
        <v>25030</v>
      </c>
      <c r="E218" s="15"/>
      <c r="F218" s="14">
        <v>25070</v>
      </c>
      <c r="G218" s="14"/>
      <c r="H218" s="14">
        <f>F218-D218</f>
        <v>40</v>
      </c>
      <c r="I218" s="5"/>
    </row>
    <row r="219" spans="2:9">
      <c r="B219" s="1" t="s">
        <v>317</v>
      </c>
      <c r="C219" s="14" t="s">
        <v>280</v>
      </c>
      <c r="D219" s="14">
        <v>25028</v>
      </c>
      <c r="E219" s="15"/>
      <c r="F219" s="14">
        <v>25050</v>
      </c>
      <c r="G219" s="14"/>
      <c r="H219" s="14">
        <f>F219-D219</f>
        <v>22</v>
      </c>
      <c r="I219" s="5"/>
    </row>
    <row r="220" spans="2:9">
      <c r="B220" s="1" t="s">
        <v>317</v>
      </c>
      <c r="C220" s="14" t="s">
        <v>280</v>
      </c>
      <c r="D220" s="14">
        <v>25027</v>
      </c>
      <c r="E220" s="15"/>
      <c r="F220" s="14">
        <v>25070</v>
      </c>
      <c r="G220" s="14"/>
      <c r="H220" s="14">
        <f>F220-D220</f>
        <v>43</v>
      </c>
      <c r="I220" s="5"/>
    </row>
    <row r="221" spans="2:9">
      <c r="B221" s="14" t="s">
        <v>318</v>
      </c>
      <c r="C221" s="14" t="s">
        <v>280</v>
      </c>
      <c r="D221" s="14">
        <v>24750</v>
      </c>
      <c r="E221" s="15">
        <v>24960</v>
      </c>
      <c r="F221" s="5"/>
      <c r="G221" s="5"/>
      <c r="H221" s="14">
        <f>E221-D221</f>
        <v>210</v>
      </c>
      <c r="I221" s="14"/>
    </row>
    <row r="222" spans="2:9">
      <c r="B222" s="5"/>
      <c r="C222" s="14" t="s">
        <v>280</v>
      </c>
      <c r="D222" s="14">
        <v>24730</v>
      </c>
      <c r="E222" s="15"/>
      <c r="F222" s="14">
        <v>24820</v>
      </c>
      <c r="G222" s="5"/>
      <c r="H222" s="14">
        <f>F222-D222</f>
        <v>90</v>
      </c>
      <c r="I222" s="5"/>
    </row>
    <row r="223" spans="2:9">
      <c r="B223" s="14" t="s">
        <v>319</v>
      </c>
      <c r="C223" s="14" t="s">
        <v>280</v>
      </c>
      <c r="D223" s="14">
        <v>24540</v>
      </c>
      <c r="E223" s="15">
        <v>24680</v>
      </c>
      <c r="F223" s="5"/>
      <c r="G223" s="5"/>
      <c r="H223" s="14">
        <f>E223-D223</f>
        <v>140</v>
      </c>
      <c r="I223" s="5"/>
    </row>
    <row r="224" spans="2:9">
      <c r="B224" s="14" t="s">
        <v>319</v>
      </c>
      <c r="C224" s="14" t="s">
        <v>280</v>
      </c>
      <c r="D224" s="14">
        <v>24500</v>
      </c>
      <c r="E224" s="15">
        <v>24560</v>
      </c>
      <c r="F224" s="14"/>
      <c r="G224" s="14"/>
      <c r="H224" s="14">
        <f>E224-D224</f>
        <v>60</v>
      </c>
      <c r="I224" s="5"/>
    </row>
    <row r="225" spans="2:9">
      <c r="B225" s="14" t="s">
        <v>319</v>
      </c>
      <c r="C225" s="14" t="s">
        <v>280</v>
      </c>
      <c r="D225" s="14">
        <v>24415</v>
      </c>
      <c r="E225" s="15">
        <v>24500</v>
      </c>
      <c r="F225" s="14"/>
      <c r="G225" s="14"/>
      <c r="H225" s="14">
        <f>E225-D225</f>
        <v>85</v>
      </c>
      <c r="I225" s="5"/>
    </row>
    <row r="226" spans="2:9">
      <c r="B226" s="1" t="s">
        <v>322</v>
      </c>
      <c r="C226" s="63" t="s">
        <v>280</v>
      </c>
      <c r="D226" s="14">
        <v>24000</v>
      </c>
      <c r="E226" s="15">
        <v>24350</v>
      </c>
      <c r="F226" s="14"/>
      <c r="G226" s="14"/>
      <c r="H226" s="14">
        <f>E226-D226</f>
        <v>350</v>
      </c>
      <c r="I226" s="5"/>
    </row>
    <row r="227" spans="2:9">
      <c r="B227" s="1"/>
      <c r="C227" s="64"/>
      <c r="D227" s="14">
        <v>24080</v>
      </c>
      <c r="E227" s="15"/>
      <c r="F227" s="14">
        <v>24160</v>
      </c>
      <c r="G227" s="14"/>
      <c r="H227" s="14">
        <f>F227-D227</f>
        <v>80</v>
      </c>
      <c r="I227" s="5"/>
    </row>
    <row r="228" spans="2:9">
      <c r="B228" s="1"/>
      <c r="C228" s="64"/>
      <c r="D228" s="14">
        <v>24140</v>
      </c>
      <c r="E228" s="15"/>
      <c r="F228" s="14">
        <v>24200</v>
      </c>
      <c r="G228" s="14"/>
      <c r="H228" s="14">
        <f>F228-D228</f>
        <v>60</v>
      </c>
      <c r="I228" s="5"/>
    </row>
    <row r="229" spans="2:9">
      <c r="B229" s="1" t="s">
        <v>322</v>
      </c>
      <c r="C229" s="65"/>
      <c r="D229" s="14">
        <v>24160</v>
      </c>
      <c r="E229" s="15"/>
      <c r="F229" s="14">
        <v>24200</v>
      </c>
      <c r="G229" s="14"/>
      <c r="H229" s="14">
        <f>F229-D229</f>
        <v>40</v>
      </c>
      <c r="I229" s="5"/>
    </row>
    <row r="230" spans="2:9">
      <c r="B230" s="1" t="s">
        <v>324</v>
      </c>
      <c r="C230" s="27" t="s">
        <v>280</v>
      </c>
      <c r="D230" s="14"/>
      <c r="E230" s="15">
        <v>24150</v>
      </c>
      <c r="F230" s="14"/>
      <c r="G230" s="14">
        <v>24180</v>
      </c>
      <c r="H230" s="14">
        <f>E230-G230</f>
        <v>-30</v>
      </c>
      <c r="I230" s="5"/>
    </row>
    <row r="231" spans="2:9">
      <c r="B231" s="1"/>
      <c r="C231" s="27"/>
      <c r="D231" s="14">
        <v>24158</v>
      </c>
      <c r="E231" s="15">
        <v>24193</v>
      </c>
      <c r="F231" s="14"/>
      <c r="G231" s="14"/>
      <c r="H231" s="14">
        <f>E231-D231</f>
        <v>35</v>
      </c>
      <c r="I231" s="5"/>
    </row>
    <row r="232" spans="2:9">
      <c r="B232" s="1"/>
      <c r="C232" s="27"/>
      <c r="D232" s="14">
        <v>24111</v>
      </c>
      <c r="E232" s="15">
        <v>24130</v>
      </c>
      <c r="F232" s="14"/>
      <c r="G232" s="14"/>
      <c r="H232" s="14">
        <f t="shared" ref="H232:H233" si="0">E232-D232</f>
        <v>19</v>
      </c>
      <c r="I232" s="5"/>
    </row>
    <row r="233" spans="2:9">
      <c r="B233" s="1"/>
      <c r="C233" s="27"/>
      <c r="D233" s="14">
        <v>24075</v>
      </c>
      <c r="E233" s="15">
        <v>24122</v>
      </c>
      <c r="F233" s="14"/>
      <c r="G233" s="14"/>
      <c r="H233" s="14">
        <f t="shared" si="0"/>
        <v>47</v>
      </c>
      <c r="I233" s="5"/>
    </row>
    <row r="234" spans="2:9">
      <c r="B234" s="1"/>
      <c r="C234" s="27"/>
      <c r="D234" s="14">
        <v>24170</v>
      </c>
      <c r="E234" s="15"/>
      <c r="F234" s="14">
        <v>24225</v>
      </c>
      <c r="G234" s="14"/>
      <c r="H234" s="14">
        <f>F234-D234</f>
        <v>55</v>
      </c>
      <c r="I234" s="5"/>
    </row>
    <row r="235" spans="2:9">
      <c r="B235" s="1"/>
      <c r="C235" s="27"/>
      <c r="D235" s="14">
        <v>24240</v>
      </c>
      <c r="E235" s="15"/>
      <c r="F235" s="14">
        <v>24280</v>
      </c>
      <c r="G235" s="14"/>
      <c r="H235" s="14">
        <f>F235-D235</f>
        <v>40</v>
      </c>
      <c r="I235" s="5"/>
    </row>
    <row r="236" spans="2:9">
      <c r="B236" s="1"/>
      <c r="C236" s="27"/>
      <c r="D236" s="14">
        <v>24236</v>
      </c>
      <c r="E236" s="15">
        <v>24285</v>
      </c>
      <c r="F236" s="14"/>
      <c r="G236" s="14"/>
      <c r="H236" s="14">
        <f>E236-D236</f>
        <v>49</v>
      </c>
      <c r="I236" s="5"/>
    </row>
    <row r="237" spans="2:9">
      <c r="B237" s="1" t="s">
        <v>326</v>
      </c>
      <c r="C237" s="28" t="s">
        <v>280</v>
      </c>
      <c r="D237" s="14">
        <v>24100</v>
      </c>
      <c r="E237" s="15">
        <v>24240</v>
      </c>
      <c r="F237" s="14"/>
      <c r="G237" s="14"/>
      <c r="H237" s="14">
        <f t="shared" ref="H237:H240" si="1">E237-D237</f>
        <v>140</v>
      </c>
      <c r="I237" s="5"/>
    </row>
    <row r="238" spans="2:9">
      <c r="B238" s="1"/>
      <c r="C238" s="28"/>
      <c r="D238" s="14">
        <v>24010</v>
      </c>
      <c r="E238" s="15">
        <v>24120</v>
      </c>
      <c r="F238" s="14"/>
      <c r="G238" s="14"/>
      <c r="H238" s="14">
        <f t="shared" si="1"/>
        <v>110</v>
      </c>
      <c r="I238" s="5"/>
    </row>
    <row r="239" spans="2:9">
      <c r="B239" s="1"/>
      <c r="C239" s="28"/>
      <c r="D239" s="14">
        <v>23940</v>
      </c>
      <c r="E239" s="15">
        <v>24000</v>
      </c>
      <c r="F239" s="14"/>
      <c r="G239" s="14"/>
      <c r="H239" s="14">
        <f t="shared" si="1"/>
        <v>60</v>
      </c>
      <c r="I239" s="5"/>
    </row>
    <row r="240" spans="2:9">
      <c r="B240" s="1"/>
      <c r="C240" s="29"/>
      <c r="D240" s="14">
        <v>23830</v>
      </c>
      <c r="E240" s="15">
        <v>23920</v>
      </c>
      <c r="F240" s="14"/>
      <c r="G240" s="14"/>
      <c r="H240" s="14">
        <f t="shared" si="1"/>
        <v>90</v>
      </c>
      <c r="I240" s="5"/>
    </row>
    <row r="241" spans="2:9">
      <c r="B241" s="1" t="s">
        <v>327</v>
      </c>
      <c r="C241" s="32" t="s">
        <v>280</v>
      </c>
      <c r="D241" s="14">
        <v>23802</v>
      </c>
      <c r="E241" s="15"/>
      <c r="F241" s="14">
        <v>23920</v>
      </c>
      <c r="G241" s="14"/>
      <c r="H241" s="14">
        <f>F241-D241</f>
        <v>118</v>
      </c>
      <c r="I241" s="5"/>
    </row>
    <row r="242" spans="2:9">
      <c r="B242" s="1"/>
      <c r="C242" s="32"/>
      <c r="D242" s="14">
        <v>23900</v>
      </c>
      <c r="E242" s="15">
        <v>23940</v>
      </c>
      <c r="F242" s="14"/>
      <c r="G242" s="14"/>
      <c r="H242" s="14">
        <f>E242-D242</f>
        <v>40</v>
      </c>
      <c r="I242" s="5"/>
    </row>
    <row r="243" spans="2:9">
      <c r="B243" s="1"/>
      <c r="C243" s="32"/>
      <c r="D243" s="14">
        <v>23855</v>
      </c>
      <c r="E243" s="15">
        <v>23912</v>
      </c>
      <c r="F243" s="14"/>
      <c r="G243" s="14"/>
      <c r="H243" s="14">
        <f t="shared" ref="H243:H248" si="2">E243-D243</f>
        <v>57</v>
      </c>
      <c r="I243" s="5"/>
    </row>
    <row r="244" spans="2:9">
      <c r="B244" s="1"/>
      <c r="C244" s="32"/>
      <c r="D244" s="14">
        <v>23800</v>
      </c>
      <c r="E244" s="15">
        <v>23925</v>
      </c>
      <c r="F244" s="14"/>
      <c r="G244" s="14"/>
      <c r="H244" s="14">
        <f t="shared" si="2"/>
        <v>125</v>
      </c>
      <c r="I244" s="5"/>
    </row>
    <row r="245" spans="2:9">
      <c r="B245" s="1"/>
      <c r="C245" s="33"/>
      <c r="D245" s="14">
        <v>23700</v>
      </c>
      <c r="E245" s="15">
        <v>23790</v>
      </c>
      <c r="F245" s="14"/>
      <c r="G245" s="14"/>
      <c r="H245" s="14">
        <f t="shared" si="2"/>
        <v>90</v>
      </c>
      <c r="I245" s="5"/>
    </row>
    <row r="246" spans="2:9">
      <c r="B246" s="1"/>
      <c r="C246" s="33"/>
      <c r="D246" s="14">
        <v>23640</v>
      </c>
      <c r="E246" s="15">
        <v>23740</v>
      </c>
      <c r="F246" s="14"/>
      <c r="G246" s="14"/>
      <c r="H246" s="14">
        <f t="shared" si="2"/>
        <v>100</v>
      </c>
      <c r="I246" s="5"/>
    </row>
    <row r="247" spans="2:9">
      <c r="B247" s="1" t="s">
        <v>327</v>
      </c>
      <c r="C247" s="33" t="s">
        <v>328</v>
      </c>
      <c r="D247" s="14">
        <v>23825</v>
      </c>
      <c r="E247" s="15">
        <v>23938</v>
      </c>
      <c r="F247" s="14"/>
      <c r="G247" s="14"/>
      <c r="H247" s="14">
        <f t="shared" si="2"/>
        <v>113</v>
      </c>
      <c r="I247" s="5"/>
    </row>
    <row r="248" spans="2:9">
      <c r="B248" s="1"/>
      <c r="C248" s="33"/>
      <c r="D248" s="14">
        <v>24020</v>
      </c>
      <c r="E248" s="15">
        <v>24040</v>
      </c>
      <c r="F248" s="14"/>
      <c r="G248" s="14"/>
      <c r="H248" s="14">
        <f t="shared" si="2"/>
        <v>20</v>
      </c>
      <c r="I248" s="5"/>
    </row>
    <row r="249" spans="2:9">
      <c r="B249" s="1" t="s">
        <v>329</v>
      </c>
      <c r="C249" s="34" t="s">
        <v>330</v>
      </c>
      <c r="D249" s="14">
        <v>24165</v>
      </c>
      <c r="E249" s="15"/>
      <c r="F249" s="15">
        <v>24250</v>
      </c>
      <c r="G249" s="14"/>
      <c r="H249" s="14">
        <f>F249-D249</f>
        <v>85</v>
      </c>
      <c r="I249" s="5"/>
    </row>
    <row r="250" spans="2:9">
      <c r="B250" s="1"/>
      <c r="C250" s="34"/>
      <c r="D250" s="14">
        <v>24210</v>
      </c>
      <c r="E250" s="15"/>
      <c r="F250" s="15">
        <v>24240</v>
      </c>
      <c r="G250" s="14"/>
      <c r="H250" s="14">
        <f t="shared" ref="H250:H251" si="3">F250-D250</f>
        <v>30</v>
      </c>
      <c r="I250" s="5"/>
    </row>
    <row r="251" spans="2:9">
      <c r="B251" s="1"/>
      <c r="C251" s="34"/>
      <c r="D251" s="14">
        <v>24198</v>
      </c>
      <c r="E251" s="15"/>
      <c r="F251" s="15">
        <v>24240</v>
      </c>
      <c r="G251" s="14"/>
      <c r="H251" s="14">
        <f t="shared" si="3"/>
        <v>42</v>
      </c>
      <c r="I251" s="5"/>
    </row>
    <row r="252" spans="2:9">
      <c r="B252" s="1"/>
      <c r="C252" s="37"/>
      <c r="D252" s="14">
        <v>24120</v>
      </c>
      <c r="E252" s="15">
        <v>24161</v>
      </c>
      <c r="F252" s="14"/>
      <c r="G252" s="14"/>
      <c r="H252" s="14">
        <f>E252-D252</f>
        <v>41</v>
      </c>
      <c r="I252" s="5"/>
    </row>
    <row r="253" spans="2:9">
      <c r="B253" s="1"/>
      <c r="C253" s="1"/>
      <c r="D253" s="1"/>
      <c r="E253" s="1"/>
      <c r="F253" s="90" t="s">
        <v>44</v>
      </c>
      <c r="G253" s="90"/>
      <c r="H253" s="5">
        <f>SUM(H167:H252)</f>
        <v>3757</v>
      </c>
      <c r="I253" s="5">
        <f>H253*40</f>
        <v>150280</v>
      </c>
    </row>
    <row r="257" spans="2:9">
      <c r="B257" s="5" t="s">
        <v>334</v>
      </c>
      <c r="C257" s="5">
        <v>2017</v>
      </c>
      <c r="D257" s="1"/>
      <c r="E257" s="1"/>
      <c r="F257" s="1"/>
      <c r="G257" s="1"/>
      <c r="H257" s="1"/>
      <c r="I257" s="1"/>
    </row>
    <row r="258" spans="2:9">
      <c r="B258" s="3"/>
      <c r="C258" s="3"/>
      <c r="D258" s="3"/>
      <c r="E258" s="3"/>
      <c r="F258" s="3"/>
      <c r="G258" s="3"/>
      <c r="H258" s="3" t="s">
        <v>4</v>
      </c>
      <c r="I258" s="3"/>
    </row>
    <row r="259" spans="2:9">
      <c r="B259" s="4" t="s">
        <v>0</v>
      </c>
      <c r="C259" s="4" t="s">
        <v>5</v>
      </c>
      <c r="D259" s="4" t="s">
        <v>2</v>
      </c>
      <c r="E259" s="4" t="s">
        <v>6</v>
      </c>
      <c r="F259" s="4" t="s">
        <v>3</v>
      </c>
      <c r="G259" s="4" t="s">
        <v>7</v>
      </c>
      <c r="H259" s="4" t="s">
        <v>8</v>
      </c>
      <c r="I259" s="4" t="s">
        <v>9</v>
      </c>
    </row>
    <row r="260" spans="2:9">
      <c r="B260" s="1" t="s">
        <v>335</v>
      </c>
      <c r="C260" s="1" t="s">
        <v>330</v>
      </c>
      <c r="D260" s="1">
        <v>24060</v>
      </c>
      <c r="E260" s="1">
        <v>24160</v>
      </c>
      <c r="F260" s="1"/>
      <c r="G260" s="1"/>
      <c r="H260" s="1">
        <f>E260-D260</f>
        <v>100</v>
      </c>
      <c r="I260" s="1"/>
    </row>
    <row r="261" spans="2:9">
      <c r="B261" s="1"/>
      <c r="C261" s="1"/>
      <c r="D261" s="1"/>
      <c r="E261" s="1">
        <v>24081</v>
      </c>
      <c r="F261" s="1"/>
      <c r="G261" s="1">
        <v>24108</v>
      </c>
      <c r="H261" s="1">
        <f>E261-G261</f>
        <v>-27</v>
      </c>
      <c r="I261" s="1"/>
    </row>
    <row r="262" spans="2:9">
      <c r="B262" s="1"/>
      <c r="C262" s="1"/>
      <c r="D262" s="1">
        <v>24024</v>
      </c>
      <c r="E262" s="1">
        <v>24115</v>
      </c>
      <c r="F262" s="1"/>
      <c r="G262" s="1"/>
      <c r="H262" s="1">
        <f>E262-D262</f>
        <v>91</v>
      </c>
      <c r="I262" s="1"/>
    </row>
    <row r="263" spans="2:9">
      <c r="B263" s="1"/>
      <c r="C263" s="1"/>
      <c r="D263" s="1">
        <v>24063</v>
      </c>
      <c r="E263" s="1"/>
      <c r="F263" s="1">
        <v>24108</v>
      </c>
      <c r="G263" s="1"/>
      <c r="H263" s="1">
        <f>F263-D263</f>
        <v>45</v>
      </c>
      <c r="I263" s="1"/>
    </row>
    <row r="264" spans="2:9">
      <c r="B264" s="1" t="s">
        <v>336</v>
      </c>
      <c r="C264" s="1"/>
      <c r="D264" s="1">
        <v>24085</v>
      </c>
      <c r="E264" s="1"/>
      <c r="F264" s="1">
        <v>24160</v>
      </c>
      <c r="G264" s="1"/>
      <c r="H264" s="1">
        <f>F264-D264</f>
        <v>75</v>
      </c>
      <c r="I264" s="1"/>
    </row>
    <row r="265" spans="2:9">
      <c r="B265" s="1"/>
      <c r="C265" s="1"/>
      <c r="D265" s="1"/>
      <c r="E265" s="1">
        <v>24160</v>
      </c>
      <c r="F265" s="1"/>
      <c r="G265" s="1">
        <v>24200</v>
      </c>
      <c r="H265" s="1">
        <f>E265-G265</f>
        <v>-40</v>
      </c>
      <c r="I265" s="1"/>
    </row>
    <row r="266" spans="2:9">
      <c r="B266" s="1"/>
      <c r="C266" s="1"/>
      <c r="D266" s="1">
        <v>24119</v>
      </c>
      <c r="E266" s="1">
        <v>24240</v>
      </c>
      <c r="F266" s="1"/>
      <c r="G266" s="1"/>
      <c r="H266" s="1">
        <f>E266-D266</f>
        <v>121</v>
      </c>
      <c r="I266" s="1"/>
    </row>
    <row r="267" spans="2:9">
      <c r="B267" s="1" t="s">
        <v>338</v>
      </c>
      <c r="C267" s="1" t="s">
        <v>330</v>
      </c>
      <c r="D267" s="1">
        <v>24150</v>
      </c>
      <c r="E267" s="1">
        <v>24200</v>
      </c>
      <c r="F267" s="1"/>
      <c r="G267" s="1"/>
      <c r="H267" s="1">
        <f>E267-D267</f>
        <v>50</v>
      </c>
      <c r="I267" s="1"/>
    </row>
    <row r="268" spans="2:9">
      <c r="B268" s="1"/>
      <c r="C268" s="1"/>
      <c r="D268" s="1">
        <v>24110</v>
      </c>
      <c r="E268" s="1">
        <v>24155</v>
      </c>
      <c r="F268" s="1"/>
      <c r="G268" s="1"/>
      <c r="H268" s="1">
        <f>E268-D268</f>
        <v>45</v>
      </c>
      <c r="I268" s="1"/>
    </row>
    <row r="269" spans="2:9">
      <c r="B269" s="1" t="s">
        <v>339</v>
      </c>
      <c r="C269" s="1" t="s">
        <v>330</v>
      </c>
      <c r="D269" s="1">
        <v>24170</v>
      </c>
      <c r="E269" s="1"/>
      <c r="F269" s="1">
        <v>24270</v>
      </c>
      <c r="G269" s="1"/>
      <c r="H269" s="1">
        <f>F269-D269</f>
        <v>100</v>
      </c>
      <c r="I269" s="1"/>
    </row>
    <row r="270" spans="2:9">
      <c r="B270" s="14" t="s">
        <v>339</v>
      </c>
      <c r="C270" s="14" t="s">
        <v>330</v>
      </c>
      <c r="D270" s="14">
        <v>24190</v>
      </c>
      <c r="E270" s="14"/>
      <c r="F270" s="14"/>
      <c r="G270" s="14"/>
      <c r="H270" s="14"/>
      <c r="I270" s="14" t="s">
        <v>13</v>
      </c>
    </row>
    <row r="271" spans="2:9">
      <c r="B271" s="14" t="s">
        <v>340</v>
      </c>
      <c r="C271" s="14" t="s">
        <v>330</v>
      </c>
      <c r="D271" s="14"/>
      <c r="E271" s="14"/>
      <c r="F271" s="14">
        <v>24330</v>
      </c>
      <c r="G271" s="14"/>
      <c r="H271" s="14">
        <f>F271-D270</f>
        <v>140</v>
      </c>
      <c r="I271" s="14"/>
    </row>
    <row r="272" spans="2:9">
      <c r="B272" s="14" t="s">
        <v>341</v>
      </c>
      <c r="C272" s="14" t="s">
        <v>330</v>
      </c>
      <c r="D272" s="14">
        <v>24345</v>
      </c>
      <c r="E272" s="14"/>
      <c r="F272" s="14"/>
      <c r="G272" s="14"/>
      <c r="H272" s="14"/>
      <c r="I272" s="14" t="s">
        <v>13</v>
      </c>
    </row>
    <row r="273" spans="2:9">
      <c r="B273" s="14" t="s">
        <v>342</v>
      </c>
      <c r="C273" s="14"/>
      <c r="D273" s="14"/>
      <c r="E273" s="14"/>
      <c r="F273" s="14">
        <v>24465</v>
      </c>
      <c r="G273" s="14"/>
      <c r="H273" s="14">
        <f>F273-D272</f>
        <v>120</v>
      </c>
      <c r="I273" s="14"/>
    </row>
    <row r="274" spans="2:9">
      <c r="B274" s="14" t="s">
        <v>342</v>
      </c>
      <c r="C274" s="14" t="s">
        <v>330</v>
      </c>
      <c r="D274" s="14">
        <v>24285</v>
      </c>
      <c r="E274" s="14">
        <v>24440</v>
      </c>
      <c r="F274" s="14"/>
      <c r="G274" s="14"/>
      <c r="H274" s="14">
        <f>E274-D274</f>
        <v>155</v>
      </c>
      <c r="I274" s="14"/>
    </row>
    <row r="275" spans="2:9">
      <c r="B275" s="14" t="s">
        <v>342</v>
      </c>
      <c r="C275" s="14"/>
      <c r="D275" s="14">
        <v>24110</v>
      </c>
      <c r="E275" s="14">
        <v>24250</v>
      </c>
      <c r="F275" s="14"/>
      <c r="G275" s="14"/>
      <c r="H275" s="14">
        <f>E275-D275</f>
        <v>140</v>
      </c>
      <c r="I275" s="14"/>
    </row>
    <row r="276" spans="2:9">
      <c r="B276" s="1" t="s">
        <v>350</v>
      </c>
      <c r="C276" s="14" t="s">
        <v>330</v>
      </c>
      <c r="D276" s="14">
        <v>24330</v>
      </c>
      <c r="E276" s="14">
        <v>24400</v>
      </c>
      <c r="F276" s="14"/>
      <c r="G276" s="14"/>
      <c r="H276" s="14">
        <f>E276-D276</f>
        <v>70</v>
      </c>
      <c r="I276" s="14"/>
    </row>
    <row r="277" spans="2:9">
      <c r="B277" s="14"/>
      <c r="C277" s="14"/>
      <c r="D277" s="14">
        <v>24350</v>
      </c>
      <c r="E277" s="14">
        <v>24430</v>
      </c>
      <c r="F277" s="14"/>
      <c r="G277" s="14"/>
      <c r="H277" s="14">
        <f>E277-D277</f>
        <v>80</v>
      </c>
      <c r="I277" s="14"/>
    </row>
    <row r="278" spans="2:9">
      <c r="B278" s="14"/>
      <c r="C278" s="14"/>
      <c r="D278" s="14">
        <v>24358</v>
      </c>
      <c r="E278" s="14">
        <v>24393</v>
      </c>
      <c r="F278" s="14"/>
      <c r="G278" s="14"/>
      <c r="H278" s="14">
        <f t="shared" ref="H278:H279" si="4">E278-D278</f>
        <v>35</v>
      </c>
      <c r="I278" s="14"/>
    </row>
    <row r="279" spans="2:9">
      <c r="B279" s="14"/>
      <c r="C279" s="14"/>
      <c r="D279" s="14">
        <v>24350</v>
      </c>
      <c r="E279" s="14">
        <v>24400</v>
      </c>
      <c r="F279" s="14"/>
      <c r="G279" s="14"/>
      <c r="H279" s="14">
        <f t="shared" si="4"/>
        <v>50</v>
      </c>
      <c r="I279" s="1"/>
    </row>
    <row r="280" spans="2:9">
      <c r="B280" s="1" t="s">
        <v>351</v>
      </c>
      <c r="C280" s="1" t="s">
        <v>330</v>
      </c>
      <c r="D280" s="14">
        <v>23960</v>
      </c>
      <c r="E280" s="14"/>
      <c r="F280" s="14"/>
      <c r="G280" s="14"/>
      <c r="H280" s="14"/>
      <c r="I280" s="1"/>
    </row>
    <row r="281" spans="2:9">
      <c r="B281" s="1" t="s">
        <v>354</v>
      </c>
      <c r="C281" s="14"/>
      <c r="D281" s="14"/>
      <c r="E281" s="14"/>
      <c r="F281" s="14">
        <v>24150</v>
      </c>
      <c r="G281" s="14"/>
      <c r="H281" s="14">
        <f>F281-D280</f>
        <v>190</v>
      </c>
      <c r="I281" s="1"/>
    </row>
    <row r="282" spans="2:9">
      <c r="B282" s="1"/>
      <c r="C282" s="14"/>
      <c r="D282" s="14">
        <v>23950</v>
      </c>
      <c r="E282" s="14">
        <v>24100</v>
      </c>
      <c r="F282" s="14"/>
      <c r="G282" s="14"/>
      <c r="H282" s="14">
        <f>E282-D282</f>
        <v>150</v>
      </c>
      <c r="I282" s="1"/>
    </row>
    <row r="283" spans="2:9">
      <c r="B283" s="1" t="s">
        <v>354</v>
      </c>
      <c r="C283" s="1" t="s">
        <v>355</v>
      </c>
      <c r="D283" s="14">
        <v>24000</v>
      </c>
      <c r="E283" s="14"/>
      <c r="F283" s="14">
        <v>24150</v>
      </c>
      <c r="G283" s="14"/>
      <c r="H283" s="14"/>
      <c r="I283" s="1"/>
    </row>
    <row r="284" spans="2:9">
      <c r="B284" s="1"/>
      <c r="C284" s="1"/>
      <c r="D284" s="14">
        <v>24030</v>
      </c>
      <c r="E284" s="14"/>
      <c r="F284" s="14"/>
      <c r="G284" s="14"/>
      <c r="H284" s="14"/>
      <c r="I284" s="1" t="s">
        <v>13</v>
      </c>
    </row>
    <row r="285" spans="2:9">
      <c r="B285" s="1" t="s">
        <v>358</v>
      </c>
      <c r="C285" s="1"/>
      <c r="D285" s="14"/>
      <c r="E285" s="14"/>
      <c r="F285" s="14">
        <v>24960</v>
      </c>
      <c r="G285" s="14"/>
      <c r="H285" s="14">
        <f>F285-D284</f>
        <v>930</v>
      </c>
      <c r="I285" s="1"/>
    </row>
    <row r="286" spans="2:9">
      <c r="B286" s="1" t="s">
        <v>354</v>
      </c>
      <c r="C286" s="1"/>
      <c r="D286" s="14">
        <v>24030</v>
      </c>
      <c r="E286" s="14"/>
      <c r="F286" s="14"/>
      <c r="G286" s="14"/>
      <c r="H286" s="14"/>
      <c r="I286" s="1" t="s">
        <v>13</v>
      </c>
    </row>
    <row r="287" spans="2:9">
      <c r="B287" s="1" t="s">
        <v>358</v>
      </c>
      <c r="C287" s="1"/>
      <c r="D287" s="14"/>
      <c r="E287" s="14"/>
      <c r="F287" s="14">
        <v>24960</v>
      </c>
      <c r="G287" s="14"/>
      <c r="H287" s="14">
        <f>F287-D286</f>
        <v>930</v>
      </c>
      <c r="I287" s="1"/>
    </row>
    <row r="288" spans="2:9">
      <c r="B288" s="1" t="s">
        <v>358</v>
      </c>
      <c r="C288" s="1"/>
      <c r="D288" s="14">
        <v>24715</v>
      </c>
      <c r="E288" s="14"/>
      <c r="F288" s="14">
        <v>25030</v>
      </c>
      <c r="G288" s="14"/>
      <c r="H288" s="14">
        <f>F288-D288</f>
        <v>315</v>
      </c>
      <c r="I288" s="1"/>
    </row>
    <row r="289" spans="2:9">
      <c r="B289" s="1" t="s">
        <v>358</v>
      </c>
      <c r="C289" s="1"/>
      <c r="D289" s="14">
        <v>25070</v>
      </c>
      <c r="E289" s="14"/>
      <c r="F289" s="14">
        <v>25165</v>
      </c>
      <c r="G289" s="14"/>
      <c r="H289" s="14">
        <f>F289-D289</f>
        <v>95</v>
      </c>
      <c r="I289" s="1"/>
    </row>
    <row r="290" spans="2:9">
      <c r="B290" s="1" t="s">
        <v>362</v>
      </c>
      <c r="C290" s="1"/>
      <c r="D290" s="14">
        <v>25085</v>
      </c>
      <c r="E290" s="14"/>
      <c r="F290" s="14">
        <v>25120</v>
      </c>
      <c r="G290" s="14"/>
      <c r="H290" s="14">
        <f>F290-D290</f>
        <v>35</v>
      </c>
      <c r="I290" s="1"/>
    </row>
    <row r="291" spans="2:9">
      <c r="B291" s="1"/>
      <c r="C291" s="1"/>
      <c r="D291" s="1"/>
      <c r="E291" s="1"/>
      <c r="F291" s="90" t="s">
        <v>44</v>
      </c>
      <c r="G291" s="90"/>
      <c r="H291" s="5">
        <f>SUM(H260:H290)</f>
        <v>3995</v>
      </c>
      <c r="I291" s="5">
        <f>H291*40</f>
        <v>159800</v>
      </c>
    </row>
    <row r="294" spans="2:9">
      <c r="B294" s="5" t="s">
        <v>369</v>
      </c>
      <c r="C294" s="5">
        <v>2017</v>
      </c>
      <c r="D294" s="1"/>
      <c r="E294" s="1"/>
      <c r="F294" s="1"/>
      <c r="G294" s="1"/>
      <c r="H294" s="1"/>
      <c r="I294" s="1"/>
    </row>
    <row r="295" spans="2:9">
      <c r="B295" s="3"/>
      <c r="C295" s="3"/>
      <c r="D295" s="3"/>
      <c r="E295" s="3"/>
      <c r="F295" s="3"/>
      <c r="G295" s="3"/>
      <c r="H295" s="3" t="s">
        <v>4</v>
      </c>
      <c r="I295" s="3"/>
    </row>
    <row r="296" spans="2:9">
      <c r="B296" s="4" t="s">
        <v>0</v>
      </c>
      <c r="C296" s="4" t="s">
        <v>5</v>
      </c>
      <c r="D296" s="4" t="s">
        <v>2</v>
      </c>
      <c r="E296" s="4" t="s">
        <v>6</v>
      </c>
      <c r="F296" s="4" t="s">
        <v>3</v>
      </c>
      <c r="G296" s="4" t="s">
        <v>7</v>
      </c>
      <c r="H296" s="4" t="s">
        <v>8</v>
      </c>
      <c r="I296" s="4" t="s">
        <v>9</v>
      </c>
    </row>
    <row r="297" spans="2:9">
      <c r="B297" s="1" t="s">
        <v>368</v>
      </c>
      <c r="C297" s="1" t="s">
        <v>355</v>
      </c>
      <c r="D297" s="1">
        <v>25050</v>
      </c>
      <c r="E297" s="1"/>
      <c r="F297" s="1"/>
      <c r="G297" s="1"/>
      <c r="H297" s="1"/>
      <c r="I297" s="1" t="s">
        <v>13</v>
      </c>
    </row>
    <row r="298" spans="2:9">
      <c r="B298" s="1" t="s">
        <v>370</v>
      </c>
      <c r="C298" s="1"/>
      <c r="D298" s="1"/>
      <c r="E298" s="1"/>
      <c r="F298" s="1">
        <v>25400</v>
      </c>
      <c r="G298" s="1"/>
      <c r="H298" s="1">
        <f>F298-D297</f>
        <v>350</v>
      </c>
      <c r="I298" s="1"/>
    </row>
    <row r="299" spans="2:9">
      <c r="B299" s="1" t="s">
        <v>370</v>
      </c>
      <c r="C299" s="1"/>
      <c r="D299" s="1">
        <v>25430</v>
      </c>
      <c r="E299" s="1"/>
      <c r="F299" s="1">
        <v>25500</v>
      </c>
      <c r="G299" s="1"/>
      <c r="H299" s="1">
        <f t="shared" ref="H299:H306" si="5">F299-D299</f>
        <v>70</v>
      </c>
      <c r="I299" s="1"/>
    </row>
    <row r="300" spans="2:9">
      <c r="B300" s="1" t="s">
        <v>370</v>
      </c>
      <c r="C300" s="1"/>
      <c r="D300" s="1">
        <v>25515</v>
      </c>
      <c r="E300" s="1"/>
      <c r="F300" s="1">
        <v>25555</v>
      </c>
      <c r="G300" s="1"/>
      <c r="H300" s="1">
        <f t="shared" si="5"/>
        <v>40</v>
      </c>
      <c r="I300" s="1"/>
    </row>
    <row r="301" spans="2:9">
      <c r="B301" s="1" t="s">
        <v>370</v>
      </c>
      <c r="C301" s="1"/>
      <c r="D301" s="1">
        <v>25500</v>
      </c>
      <c r="E301" s="1"/>
      <c r="F301" s="1">
        <v>25545</v>
      </c>
      <c r="G301" s="1"/>
      <c r="H301" s="1">
        <f t="shared" si="5"/>
        <v>45</v>
      </c>
      <c r="I301" s="1"/>
    </row>
    <row r="302" spans="2:9">
      <c r="B302" s="1" t="s">
        <v>372</v>
      </c>
      <c r="C302" s="1"/>
      <c r="D302" s="1">
        <v>25490</v>
      </c>
      <c r="E302" s="1"/>
      <c r="F302" s="1">
        <v>25595</v>
      </c>
      <c r="G302" s="1"/>
      <c r="H302" s="1">
        <f t="shared" si="5"/>
        <v>105</v>
      </c>
      <c r="I302" s="1"/>
    </row>
    <row r="303" spans="2:9">
      <c r="B303" s="1" t="s">
        <v>372</v>
      </c>
      <c r="C303" s="1"/>
      <c r="D303" s="1">
        <v>25430</v>
      </c>
      <c r="E303" s="1"/>
      <c r="F303" s="1">
        <v>25520</v>
      </c>
      <c r="G303" s="1"/>
      <c r="H303" s="1">
        <f t="shared" si="5"/>
        <v>90</v>
      </c>
      <c r="I303" s="1"/>
    </row>
    <row r="304" spans="2:9">
      <c r="B304" s="1" t="s">
        <v>373</v>
      </c>
      <c r="C304" s="1"/>
      <c r="D304" s="1">
        <v>25455</v>
      </c>
      <c r="E304" s="1"/>
      <c r="F304" s="1">
        <v>25580</v>
      </c>
      <c r="G304" s="1"/>
      <c r="H304" s="1">
        <f t="shared" si="5"/>
        <v>125</v>
      </c>
      <c r="I304" s="1"/>
    </row>
    <row r="305" spans="2:9">
      <c r="B305" s="1" t="s">
        <v>373</v>
      </c>
      <c r="C305" s="1"/>
      <c r="D305" s="1">
        <v>25560</v>
      </c>
      <c r="E305" s="1"/>
      <c r="F305" s="1">
        <v>25650</v>
      </c>
      <c r="G305" s="1"/>
      <c r="H305" s="1">
        <f t="shared" si="5"/>
        <v>90</v>
      </c>
      <c r="I305" s="1"/>
    </row>
    <row r="306" spans="2:9">
      <c r="B306" s="1" t="s">
        <v>376</v>
      </c>
      <c r="C306" s="1"/>
      <c r="D306" s="1">
        <v>25600</v>
      </c>
      <c r="E306" s="1"/>
      <c r="F306" s="1">
        <v>25701</v>
      </c>
      <c r="G306" s="1"/>
      <c r="H306" s="1">
        <f t="shared" si="5"/>
        <v>101</v>
      </c>
      <c r="I306" s="1"/>
    </row>
    <row r="307" spans="2:9">
      <c r="B307" s="1" t="s">
        <v>377</v>
      </c>
      <c r="C307" s="1"/>
      <c r="D307" s="1">
        <v>25415</v>
      </c>
      <c r="E307" s="1">
        <v>25590</v>
      </c>
      <c r="F307" s="1"/>
      <c r="G307" s="1"/>
      <c r="H307" s="1">
        <f>E307-D307</f>
        <v>175</v>
      </c>
      <c r="I307" s="1"/>
    </row>
    <row r="308" spans="2:9">
      <c r="B308" s="1" t="s">
        <v>377</v>
      </c>
      <c r="C308" s="1"/>
      <c r="D308" s="1">
        <v>25400</v>
      </c>
      <c r="E308" s="1"/>
      <c r="F308" s="1">
        <v>25440</v>
      </c>
      <c r="G308" s="1"/>
      <c r="H308" s="1">
        <f>F308-D308</f>
        <v>40</v>
      </c>
      <c r="I308" s="1"/>
    </row>
    <row r="309" spans="2:9">
      <c r="B309" s="1" t="s">
        <v>377</v>
      </c>
      <c r="C309" s="1"/>
      <c r="D309" s="1">
        <v>25350</v>
      </c>
      <c r="E309" s="1">
        <v>25400</v>
      </c>
      <c r="F309" s="1"/>
      <c r="G309" s="1"/>
      <c r="H309" s="1">
        <f>E309-D309</f>
        <v>50</v>
      </c>
      <c r="I309" s="1"/>
    </row>
    <row r="310" spans="2:9">
      <c r="B310" s="63" t="s">
        <v>378</v>
      </c>
      <c r="C310" s="63" t="s">
        <v>355</v>
      </c>
      <c r="D310" s="1">
        <v>25300</v>
      </c>
      <c r="E310" s="1">
        <v>25397</v>
      </c>
      <c r="F310" s="1"/>
      <c r="G310" s="1"/>
      <c r="H310" s="1">
        <f>E310-D310</f>
        <v>97</v>
      </c>
      <c r="I310" s="1"/>
    </row>
    <row r="311" spans="2:9">
      <c r="B311" s="64"/>
      <c r="C311" s="64"/>
      <c r="D311" s="1">
        <v>25415</v>
      </c>
      <c r="E311" s="1"/>
      <c r="F311" s="1">
        <v>25495</v>
      </c>
      <c r="G311" s="1"/>
      <c r="H311" s="1">
        <f>F311-D311</f>
        <v>80</v>
      </c>
      <c r="I311" s="1"/>
    </row>
    <row r="312" spans="2:9">
      <c r="B312" s="65"/>
      <c r="C312" s="65"/>
      <c r="D312" s="1">
        <v>25292</v>
      </c>
      <c r="E312" s="1">
        <v>25495</v>
      </c>
      <c r="F312" s="1"/>
      <c r="G312" s="1"/>
      <c r="H312" s="1">
        <f>E312-D312</f>
        <v>203</v>
      </c>
      <c r="I312" s="1"/>
    </row>
    <row r="313" spans="2:9">
      <c r="B313" s="57" t="s">
        <v>380</v>
      </c>
      <c r="C313" s="57"/>
      <c r="D313" s="1">
        <v>25315</v>
      </c>
      <c r="E313" s="1">
        <v>25430</v>
      </c>
      <c r="F313" s="1"/>
      <c r="G313" s="1"/>
      <c r="H313" s="1">
        <f>E313-D313</f>
        <v>115</v>
      </c>
      <c r="I313" s="1"/>
    </row>
    <row r="314" spans="2:9">
      <c r="B314" s="57"/>
      <c r="C314" s="57"/>
      <c r="D314" s="1">
        <v>25270</v>
      </c>
      <c r="E314" s="1">
        <v>25340</v>
      </c>
      <c r="F314" s="1"/>
      <c r="G314" s="1"/>
      <c r="H314" s="1">
        <f>E314-D314</f>
        <v>70</v>
      </c>
      <c r="I314" s="1"/>
    </row>
    <row r="315" spans="2:9">
      <c r="B315" s="63" t="s">
        <v>381</v>
      </c>
      <c r="C315" s="63" t="s">
        <v>355</v>
      </c>
      <c r="D315" s="1">
        <v>25388</v>
      </c>
      <c r="E315" s="1">
        <v>25420</v>
      </c>
      <c r="F315" s="1"/>
      <c r="G315" s="1"/>
      <c r="H315" s="1">
        <f>E315-D315</f>
        <v>32</v>
      </c>
      <c r="I315" s="1"/>
    </row>
    <row r="316" spans="2:9">
      <c r="B316" s="64"/>
      <c r="C316" s="64"/>
      <c r="D316" s="1">
        <v>25400</v>
      </c>
      <c r="E316" s="1"/>
      <c r="F316" s="1">
        <v>25623</v>
      </c>
      <c r="G316" s="1"/>
      <c r="H316" s="1">
        <f>F316-D316</f>
        <v>223</v>
      </c>
      <c r="I316" s="1"/>
    </row>
    <row r="317" spans="2:9">
      <c r="B317" s="64"/>
      <c r="C317" s="64"/>
      <c r="D317" s="1">
        <v>25390</v>
      </c>
      <c r="E317" s="1">
        <v>25585</v>
      </c>
      <c r="F317" s="1"/>
      <c r="G317" s="1"/>
      <c r="H317" s="1">
        <f>E317-D317</f>
        <v>195</v>
      </c>
      <c r="I317" s="1"/>
    </row>
    <row r="318" spans="2:9">
      <c r="B318" s="65"/>
      <c r="C318" s="65"/>
      <c r="D318" s="1">
        <v>25400</v>
      </c>
      <c r="E318" s="1"/>
      <c r="F318" s="1">
        <v>25530</v>
      </c>
      <c r="G318" s="1"/>
      <c r="H318" s="1">
        <f>F318-D318</f>
        <v>130</v>
      </c>
      <c r="I318" s="1"/>
    </row>
    <row r="319" spans="2:9">
      <c r="B319" s="1"/>
      <c r="C319" s="1"/>
      <c r="D319" s="1"/>
      <c r="E319" s="1"/>
      <c r="F319" s="1"/>
      <c r="G319" s="1"/>
      <c r="H319" s="5">
        <f>SUM(H298:H318)</f>
        <v>2426</v>
      </c>
      <c r="I319" s="5">
        <f>H319*40</f>
        <v>97040</v>
      </c>
    </row>
  </sheetData>
  <mergeCells count="17">
    <mergeCell ref="B315:B318"/>
    <mergeCell ref="C315:C318"/>
    <mergeCell ref="C18:C24"/>
    <mergeCell ref="F38:G38"/>
    <mergeCell ref="F51:G51"/>
    <mergeCell ref="F63:G63"/>
    <mergeCell ref="F96:G96"/>
    <mergeCell ref="F76:G76"/>
    <mergeCell ref="B310:B312"/>
    <mergeCell ref="C310:C312"/>
    <mergeCell ref="F25:G25"/>
    <mergeCell ref="C226:C229"/>
    <mergeCell ref="F162:G162"/>
    <mergeCell ref="F253:G253"/>
    <mergeCell ref="F291:G291"/>
    <mergeCell ref="B106:B108"/>
    <mergeCell ref="F119:G11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297"/>
  <sheetViews>
    <sheetView tabSelected="1" topLeftCell="A274" workbookViewId="0">
      <selection activeCell="M296" sqref="M296"/>
    </sheetView>
  </sheetViews>
  <sheetFormatPr defaultRowHeight="15"/>
  <cols>
    <col min="2" max="2" width="10.85546875" customWidth="1"/>
    <col min="3" max="3" width="28.140625" customWidth="1"/>
    <col min="4" max="4" width="10" customWidth="1"/>
    <col min="10" max="10" width="12.42578125" customWidth="1"/>
  </cols>
  <sheetData>
    <row r="1" spans="2:11">
      <c r="B1" s="5" t="s">
        <v>212</v>
      </c>
      <c r="C1" s="5">
        <v>2017</v>
      </c>
      <c r="D1" s="5"/>
      <c r="E1" s="1"/>
      <c r="F1" s="1"/>
      <c r="G1" s="1"/>
      <c r="H1" s="1"/>
      <c r="I1" s="1"/>
      <c r="J1" s="1"/>
      <c r="K1" s="1"/>
    </row>
    <row r="2" spans="2:11">
      <c r="B2" s="16" t="s">
        <v>0</v>
      </c>
      <c r="C2" s="16" t="s">
        <v>209</v>
      </c>
      <c r="D2" s="16" t="s">
        <v>219</v>
      </c>
      <c r="E2" s="17" t="s">
        <v>210</v>
      </c>
      <c r="F2" s="18" t="s">
        <v>3</v>
      </c>
      <c r="G2" s="19" t="s">
        <v>6</v>
      </c>
      <c r="H2" s="20" t="s">
        <v>7</v>
      </c>
      <c r="I2" s="16" t="s">
        <v>4</v>
      </c>
      <c r="J2" s="16" t="s">
        <v>266</v>
      </c>
      <c r="K2" s="16" t="s">
        <v>9</v>
      </c>
    </row>
    <row r="3" spans="2:11">
      <c r="B3" s="1" t="s">
        <v>20</v>
      </c>
      <c r="C3" s="1" t="s">
        <v>214</v>
      </c>
      <c r="D3" s="1">
        <v>1100</v>
      </c>
      <c r="E3" s="1"/>
      <c r="F3" s="1"/>
      <c r="G3" s="1">
        <v>950</v>
      </c>
      <c r="H3" s="1"/>
      <c r="I3" s="1"/>
      <c r="J3" s="1"/>
      <c r="K3" s="1" t="s">
        <v>13</v>
      </c>
    </row>
    <row r="4" spans="2:11">
      <c r="B4" s="1" t="s">
        <v>213</v>
      </c>
      <c r="C4" s="1"/>
      <c r="D4" s="1"/>
      <c r="E4" s="1">
        <v>932</v>
      </c>
      <c r="F4" s="1"/>
      <c r="G4" s="1"/>
      <c r="H4" s="1"/>
      <c r="I4" s="1">
        <f>G3-E4</f>
        <v>18</v>
      </c>
      <c r="J4" s="1">
        <f>I4*D3</f>
        <v>19800</v>
      </c>
      <c r="K4" s="1"/>
    </row>
    <row r="5" spans="2:11">
      <c r="B5" s="1" t="s">
        <v>21</v>
      </c>
      <c r="C5" s="1" t="s">
        <v>215</v>
      </c>
      <c r="D5" s="1">
        <v>700</v>
      </c>
      <c r="E5" s="1">
        <v>670</v>
      </c>
      <c r="F5" s="1"/>
      <c r="G5" s="1"/>
      <c r="H5" s="1"/>
      <c r="I5" s="1"/>
      <c r="J5" s="1"/>
      <c r="K5" s="1" t="s">
        <v>13</v>
      </c>
    </row>
    <row r="6" spans="2:11">
      <c r="B6" s="1" t="s">
        <v>22</v>
      </c>
      <c r="C6" s="1"/>
      <c r="D6" s="1"/>
      <c r="E6" s="1"/>
      <c r="F6" s="1">
        <v>700</v>
      </c>
      <c r="G6" s="1"/>
      <c r="H6" s="1"/>
      <c r="I6" s="1">
        <f>F6-E5</f>
        <v>30</v>
      </c>
      <c r="J6" s="1">
        <f>I6*D5</f>
        <v>21000</v>
      </c>
      <c r="K6" s="1"/>
    </row>
    <row r="7" spans="2:11">
      <c r="B7" s="1" t="s">
        <v>216</v>
      </c>
      <c r="C7" s="1" t="s">
        <v>214</v>
      </c>
      <c r="D7" s="1">
        <v>1100</v>
      </c>
      <c r="E7" s="1">
        <v>975</v>
      </c>
      <c r="F7" s="1"/>
      <c r="G7" s="1"/>
      <c r="H7" s="1">
        <v>981</v>
      </c>
      <c r="I7" s="1">
        <f>E7-H7</f>
        <v>-6</v>
      </c>
      <c r="J7" s="1">
        <f>I7*D7</f>
        <v>-6600</v>
      </c>
      <c r="K7" s="1"/>
    </row>
    <row r="8" spans="2:11">
      <c r="B8" s="1" t="s">
        <v>25</v>
      </c>
      <c r="C8" s="1" t="s">
        <v>217</v>
      </c>
      <c r="D8" s="1">
        <v>1100</v>
      </c>
      <c r="E8" s="1">
        <v>520</v>
      </c>
      <c r="F8" s="1"/>
      <c r="G8" s="1">
        <v>535</v>
      </c>
      <c r="H8" s="1"/>
      <c r="I8" s="1">
        <f>G8-E8</f>
        <v>15</v>
      </c>
      <c r="J8" s="1">
        <f>I8*D8</f>
        <v>16500</v>
      </c>
      <c r="K8" s="1"/>
    </row>
    <row r="9" spans="2:11">
      <c r="B9" s="1" t="s">
        <v>26</v>
      </c>
      <c r="C9" s="1" t="s">
        <v>215</v>
      </c>
      <c r="D9" s="1">
        <v>700</v>
      </c>
      <c r="E9" s="1">
        <v>720</v>
      </c>
      <c r="F9" s="1"/>
      <c r="G9" s="1"/>
      <c r="H9" s="1"/>
      <c r="I9" s="1"/>
      <c r="J9" s="1"/>
      <c r="K9" s="1" t="s">
        <v>13</v>
      </c>
    </row>
    <row r="10" spans="2:11">
      <c r="B10" s="1" t="s">
        <v>32</v>
      </c>
      <c r="C10" s="1"/>
      <c r="D10" s="1"/>
      <c r="E10" s="1"/>
      <c r="F10" s="1">
        <v>729</v>
      </c>
      <c r="G10" s="1"/>
      <c r="H10" s="1"/>
      <c r="I10" s="1">
        <f>F10-E9</f>
        <v>9</v>
      </c>
      <c r="J10" s="1">
        <f>I10*D9</f>
        <v>6300</v>
      </c>
      <c r="K10" s="1"/>
    </row>
    <row r="11" spans="2:11">
      <c r="B11" s="1" t="s">
        <v>37</v>
      </c>
      <c r="C11" s="1" t="s">
        <v>218</v>
      </c>
      <c r="D11" s="1">
        <v>3500</v>
      </c>
      <c r="E11" s="1">
        <v>185</v>
      </c>
      <c r="F11" s="1">
        <v>190</v>
      </c>
      <c r="G11" s="1"/>
      <c r="H11" s="1"/>
      <c r="I11" s="1">
        <f>F11-E11</f>
        <v>5</v>
      </c>
      <c r="J11" s="1">
        <f>I11*D11</f>
        <v>17500</v>
      </c>
      <c r="K11" s="1"/>
    </row>
    <row r="12" spans="2:11">
      <c r="B12" s="1"/>
      <c r="C12" s="1"/>
      <c r="D12" s="1"/>
      <c r="E12" s="1"/>
      <c r="F12" s="1"/>
      <c r="G12" s="1"/>
      <c r="H12" s="1"/>
      <c r="I12" s="5">
        <f>SUM(I3:I11)</f>
        <v>71</v>
      </c>
      <c r="J12" s="5">
        <f>SUM(J3:J11)</f>
        <v>74500</v>
      </c>
      <c r="K12" s="1"/>
    </row>
    <row r="14" spans="2:11">
      <c r="B14" s="5" t="s">
        <v>220</v>
      </c>
      <c r="C14" s="5">
        <v>2017</v>
      </c>
      <c r="D14" s="5"/>
      <c r="E14" s="1"/>
      <c r="F14" s="1"/>
      <c r="G14" s="1"/>
      <c r="H14" s="1"/>
      <c r="I14" s="1"/>
      <c r="J14" s="1"/>
      <c r="K14" s="1"/>
    </row>
    <row r="15" spans="2:11">
      <c r="B15" s="16" t="s">
        <v>0</v>
      </c>
      <c r="C15" s="16" t="s">
        <v>209</v>
      </c>
      <c r="D15" s="16" t="s">
        <v>219</v>
      </c>
      <c r="E15" s="17" t="s">
        <v>210</v>
      </c>
      <c r="F15" s="18" t="s">
        <v>3</v>
      </c>
      <c r="G15" s="19" t="s">
        <v>6</v>
      </c>
      <c r="H15" s="20" t="s">
        <v>7</v>
      </c>
      <c r="I15" s="16" t="s">
        <v>4</v>
      </c>
      <c r="J15" s="16" t="s">
        <v>266</v>
      </c>
      <c r="K15" s="16" t="s">
        <v>9</v>
      </c>
    </row>
    <row r="16" spans="2:11">
      <c r="B16" s="1" t="s">
        <v>221</v>
      </c>
      <c r="C16" s="1" t="s">
        <v>222</v>
      </c>
      <c r="D16" s="1">
        <v>1100</v>
      </c>
      <c r="E16" s="1">
        <v>745</v>
      </c>
      <c r="F16" s="1"/>
      <c r="G16" s="1"/>
      <c r="H16" s="1"/>
      <c r="I16" s="1"/>
      <c r="J16" s="1"/>
      <c r="K16" s="1" t="s">
        <v>13</v>
      </c>
    </row>
    <row r="17" spans="2:11">
      <c r="B17" s="1" t="s">
        <v>42</v>
      </c>
      <c r="C17" s="1"/>
      <c r="D17" s="1"/>
      <c r="E17" s="1"/>
      <c r="F17" s="1">
        <v>761</v>
      </c>
      <c r="G17" s="1"/>
      <c r="H17" s="1"/>
      <c r="I17" s="1">
        <f>F17-E16</f>
        <v>16</v>
      </c>
      <c r="J17" s="1">
        <f>I17*D16</f>
        <v>17600</v>
      </c>
      <c r="K17" s="1"/>
    </row>
    <row r="18" spans="2:11">
      <c r="B18" s="1" t="s">
        <v>42</v>
      </c>
      <c r="C18" s="1" t="s">
        <v>215</v>
      </c>
      <c r="D18" s="1">
        <v>700</v>
      </c>
      <c r="E18" s="1">
        <v>695</v>
      </c>
      <c r="F18" s="1">
        <v>702</v>
      </c>
      <c r="G18" s="1"/>
      <c r="H18" s="1"/>
      <c r="I18" s="1">
        <f>F18-E18</f>
        <v>7</v>
      </c>
      <c r="J18" s="1">
        <f>I18*D18</f>
        <v>4900</v>
      </c>
      <c r="K18" s="1"/>
    </row>
    <row r="19" spans="2:11">
      <c r="B19" s="1"/>
      <c r="C19" s="1" t="s">
        <v>217</v>
      </c>
      <c r="D19" s="1">
        <v>1100</v>
      </c>
      <c r="E19" s="1">
        <v>558</v>
      </c>
      <c r="F19" s="1">
        <v>570</v>
      </c>
      <c r="G19" s="1"/>
      <c r="H19" s="1"/>
      <c r="I19" s="1">
        <f>F19-E19</f>
        <v>12</v>
      </c>
      <c r="J19" s="1">
        <f>I19*D19</f>
        <v>13200</v>
      </c>
      <c r="K19" s="1"/>
    </row>
    <row r="20" spans="2:11">
      <c r="B20" s="1" t="s">
        <v>47</v>
      </c>
      <c r="C20" s="9" t="s">
        <v>215</v>
      </c>
      <c r="D20" s="1"/>
      <c r="E20" s="1">
        <v>689</v>
      </c>
      <c r="F20" s="1"/>
      <c r="G20" s="1">
        <v>698</v>
      </c>
      <c r="H20" s="1"/>
      <c r="I20" s="1">
        <f>G20-E20</f>
        <v>9</v>
      </c>
      <c r="J20" s="1"/>
      <c r="K20" s="1"/>
    </row>
    <row r="21" spans="2:11">
      <c r="B21" s="1" t="s">
        <v>223</v>
      </c>
      <c r="C21" s="1" t="s">
        <v>218</v>
      </c>
      <c r="D21" s="1">
        <v>3500</v>
      </c>
      <c r="E21" s="1"/>
      <c r="F21" s="1"/>
      <c r="G21" s="1">
        <v>189</v>
      </c>
      <c r="H21" s="1"/>
      <c r="I21" s="1"/>
      <c r="J21" s="1"/>
      <c r="K21" s="1"/>
    </row>
    <row r="22" spans="2:11">
      <c r="B22" s="1" t="s">
        <v>224</v>
      </c>
      <c r="C22" s="1"/>
      <c r="D22" s="1"/>
      <c r="E22" s="1">
        <v>182</v>
      </c>
      <c r="F22" s="1"/>
      <c r="G22" s="1"/>
      <c r="H22" s="1"/>
      <c r="I22" s="1">
        <f>G21-E22</f>
        <v>7</v>
      </c>
      <c r="J22" s="1">
        <f>I22*D21</f>
        <v>24500</v>
      </c>
      <c r="K22" s="1"/>
    </row>
    <row r="23" spans="2:11">
      <c r="B23" s="1" t="s">
        <v>53</v>
      </c>
      <c r="C23" s="1" t="s">
        <v>218</v>
      </c>
      <c r="D23" s="1">
        <v>3500</v>
      </c>
      <c r="E23" s="1">
        <v>192</v>
      </c>
      <c r="F23" s="1">
        <v>197</v>
      </c>
      <c r="G23" s="1"/>
      <c r="H23" s="1"/>
      <c r="I23" s="1">
        <f>F23-E23</f>
        <v>5</v>
      </c>
      <c r="J23" s="1">
        <f>I23*D23</f>
        <v>17500</v>
      </c>
      <c r="K23" s="1"/>
    </row>
    <row r="24" spans="2:11">
      <c r="B24" s="1"/>
      <c r="C24" s="1" t="s">
        <v>217</v>
      </c>
      <c r="D24" s="1">
        <v>1100</v>
      </c>
      <c r="E24" s="1">
        <v>544</v>
      </c>
      <c r="F24" s="1">
        <v>560</v>
      </c>
      <c r="G24" s="1"/>
      <c r="H24" s="1"/>
      <c r="I24" s="1">
        <f>F24-E24</f>
        <v>16</v>
      </c>
      <c r="J24" s="1">
        <f>I24*D24</f>
        <v>17600</v>
      </c>
      <c r="K24" s="1"/>
    </row>
    <row r="25" spans="2:11">
      <c r="B25" s="1" t="s">
        <v>55</v>
      </c>
      <c r="C25" s="1" t="s">
        <v>225</v>
      </c>
      <c r="D25" s="1">
        <v>2000</v>
      </c>
      <c r="E25" s="1">
        <v>470</v>
      </c>
      <c r="F25" s="1"/>
      <c r="G25" s="1"/>
      <c r="H25" s="1"/>
      <c r="I25" s="1"/>
      <c r="J25" s="1"/>
      <c r="K25" s="1" t="s">
        <v>13</v>
      </c>
    </row>
    <row r="26" spans="2:11">
      <c r="B26" s="1" t="s">
        <v>226</v>
      </c>
      <c r="C26" s="1"/>
      <c r="D26" s="1"/>
      <c r="E26" s="1"/>
      <c r="F26" s="1">
        <v>490</v>
      </c>
      <c r="G26" s="1"/>
      <c r="H26" s="1"/>
      <c r="I26" s="1">
        <f>F26-E25</f>
        <v>20</v>
      </c>
      <c r="J26" s="1">
        <f>I26*D25</f>
        <v>40000</v>
      </c>
      <c r="K26" s="1"/>
    </row>
    <row r="27" spans="2:11">
      <c r="B27" s="1"/>
      <c r="C27" s="1"/>
      <c r="D27" s="1"/>
      <c r="E27" s="1"/>
      <c r="F27" s="1"/>
      <c r="G27" s="1"/>
      <c r="H27" s="1"/>
      <c r="I27" s="5">
        <f>SUM(I16:I26)</f>
        <v>92</v>
      </c>
      <c r="J27" s="5">
        <f>SUM(J16:J26)</f>
        <v>135300</v>
      </c>
      <c r="K27" s="1"/>
    </row>
    <row r="29" spans="2:11">
      <c r="B29" s="5" t="s">
        <v>61</v>
      </c>
      <c r="C29" s="5">
        <v>2017</v>
      </c>
      <c r="D29" s="5"/>
      <c r="E29" s="1"/>
      <c r="F29" s="1"/>
      <c r="G29" s="1"/>
      <c r="H29" s="1"/>
      <c r="I29" s="1"/>
      <c r="J29" s="1"/>
      <c r="K29" s="1"/>
    </row>
    <row r="30" spans="2:11">
      <c r="B30" s="16" t="s">
        <v>0</v>
      </c>
      <c r="C30" s="16" t="s">
        <v>209</v>
      </c>
      <c r="D30" s="16" t="s">
        <v>219</v>
      </c>
      <c r="E30" s="17" t="s">
        <v>210</v>
      </c>
      <c r="F30" s="18" t="s">
        <v>3</v>
      </c>
      <c r="G30" s="19" t="s">
        <v>6</v>
      </c>
      <c r="H30" s="20" t="s">
        <v>7</v>
      </c>
      <c r="I30" s="16" t="s">
        <v>4</v>
      </c>
      <c r="J30" s="16" t="s">
        <v>266</v>
      </c>
      <c r="K30" s="16" t="s">
        <v>9</v>
      </c>
    </row>
    <row r="31" spans="2:11">
      <c r="B31" s="1" t="s">
        <v>227</v>
      </c>
      <c r="C31" s="1" t="s">
        <v>228</v>
      </c>
      <c r="D31" s="1">
        <v>1100</v>
      </c>
      <c r="E31" s="1">
        <v>1081</v>
      </c>
      <c r="F31" s="1"/>
      <c r="G31" s="1"/>
      <c r="H31" s="1"/>
      <c r="I31" s="1"/>
      <c r="J31" s="1"/>
      <c r="K31" s="1" t="s">
        <v>13</v>
      </c>
    </row>
    <row r="32" spans="2:11">
      <c r="B32" s="1" t="s">
        <v>64</v>
      </c>
      <c r="C32" s="1"/>
      <c r="D32" s="1"/>
      <c r="E32" s="1"/>
      <c r="F32" s="1">
        <v>1120</v>
      </c>
      <c r="G32" s="1"/>
      <c r="H32" s="1"/>
      <c r="I32" s="1">
        <f>F32-E31</f>
        <v>39</v>
      </c>
      <c r="J32" s="1">
        <f>I32*D31</f>
        <v>42900</v>
      </c>
      <c r="K32" s="1"/>
    </row>
    <row r="33" spans="2:11">
      <c r="B33" s="1"/>
      <c r="C33" s="1" t="s">
        <v>229</v>
      </c>
      <c r="D33" s="1">
        <v>500</v>
      </c>
      <c r="E33" s="1">
        <v>1019</v>
      </c>
      <c r="F33" s="1"/>
      <c r="G33" s="1"/>
      <c r="H33" s="1"/>
      <c r="I33" s="1"/>
      <c r="J33" s="1"/>
      <c r="K33" s="1" t="s">
        <v>13</v>
      </c>
    </row>
    <row r="34" spans="2:11">
      <c r="B34" s="1" t="s">
        <v>64</v>
      </c>
      <c r="C34" s="1"/>
      <c r="D34" s="1"/>
      <c r="E34" s="1"/>
      <c r="F34" s="1">
        <v>1047</v>
      </c>
      <c r="G34" s="1"/>
      <c r="H34" s="1"/>
      <c r="I34" s="1">
        <f>F34-E33</f>
        <v>28</v>
      </c>
      <c r="J34" s="1">
        <f>I34*D33</f>
        <v>14000</v>
      </c>
      <c r="K34" s="1"/>
    </row>
    <row r="35" spans="2:11">
      <c r="B35" s="1" t="s">
        <v>64</v>
      </c>
      <c r="C35" s="1" t="s">
        <v>230</v>
      </c>
      <c r="D35" s="1">
        <v>2000</v>
      </c>
      <c r="E35" s="1">
        <v>479</v>
      </c>
      <c r="F35" s="1"/>
      <c r="G35" s="1"/>
      <c r="H35" s="1"/>
      <c r="I35" s="1"/>
      <c r="J35" s="1"/>
      <c r="K35" s="1" t="s">
        <v>13</v>
      </c>
    </row>
    <row r="36" spans="2:11">
      <c r="B36" s="1" t="s">
        <v>65</v>
      </c>
      <c r="C36" s="1"/>
      <c r="D36" s="1"/>
      <c r="E36" s="1"/>
      <c r="F36" s="1">
        <v>505</v>
      </c>
      <c r="G36" s="1"/>
      <c r="H36" s="1"/>
      <c r="I36" s="1">
        <f>F36-E35</f>
        <v>26</v>
      </c>
      <c r="J36" s="1">
        <f>I36*D35</f>
        <v>52000</v>
      </c>
      <c r="K36" s="1"/>
    </row>
    <row r="37" spans="2:11">
      <c r="B37" s="1" t="s">
        <v>102</v>
      </c>
      <c r="C37" s="1" t="s">
        <v>230</v>
      </c>
      <c r="D37" s="1">
        <v>2000</v>
      </c>
      <c r="E37" s="1"/>
      <c r="F37" s="1"/>
      <c r="G37" s="1">
        <v>498</v>
      </c>
      <c r="H37" s="1"/>
      <c r="I37" s="1"/>
      <c r="J37" s="1"/>
      <c r="K37" s="1" t="s">
        <v>13</v>
      </c>
    </row>
    <row r="38" spans="2:11">
      <c r="B38" s="1" t="s">
        <v>231</v>
      </c>
      <c r="C38" s="1"/>
      <c r="D38" s="1"/>
      <c r="E38" s="1">
        <v>477</v>
      </c>
      <c r="F38" s="1"/>
      <c r="G38" s="1"/>
      <c r="H38" s="1"/>
      <c r="I38" s="1">
        <f>G37-E38</f>
        <v>21</v>
      </c>
      <c r="J38" s="1">
        <f>I38*D37</f>
        <v>42000</v>
      </c>
      <c r="K38" s="1"/>
    </row>
    <row r="39" spans="2:11">
      <c r="B39" s="1"/>
      <c r="C39" s="1"/>
      <c r="D39" s="1"/>
      <c r="E39" s="1"/>
      <c r="F39" s="1"/>
      <c r="G39" s="1"/>
      <c r="H39" s="1"/>
      <c r="I39" s="5">
        <f>SUM(I31:I38)</f>
        <v>114</v>
      </c>
      <c r="J39" s="5">
        <f>SUM(J31:J38)</f>
        <v>150900</v>
      </c>
      <c r="K39" s="1"/>
    </row>
    <row r="41" spans="2:11">
      <c r="B41" s="5" t="s">
        <v>76</v>
      </c>
      <c r="C41" s="5">
        <v>2017</v>
      </c>
      <c r="D41" s="5"/>
      <c r="E41" s="1"/>
      <c r="F41" s="1"/>
      <c r="G41" s="1"/>
      <c r="H41" s="1"/>
      <c r="I41" s="1"/>
      <c r="J41" s="1"/>
      <c r="K41" s="1"/>
    </row>
    <row r="42" spans="2:11">
      <c r="B42" s="16" t="s">
        <v>0</v>
      </c>
      <c r="C42" s="16" t="s">
        <v>209</v>
      </c>
      <c r="D42" s="16" t="s">
        <v>219</v>
      </c>
      <c r="E42" s="17" t="s">
        <v>210</v>
      </c>
      <c r="F42" s="18" t="s">
        <v>3</v>
      </c>
      <c r="G42" s="19" t="s">
        <v>6</v>
      </c>
      <c r="H42" s="20" t="s">
        <v>7</v>
      </c>
      <c r="I42" s="16" t="s">
        <v>4</v>
      </c>
      <c r="J42" s="16" t="s">
        <v>266</v>
      </c>
      <c r="K42" s="16" t="s">
        <v>9</v>
      </c>
    </row>
    <row r="43" spans="2:11">
      <c r="B43" s="1" t="s">
        <v>72</v>
      </c>
      <c r="C43" s="1" t="s">
        <v>232</v>
      </c>
      <c r="D43" s="1">
        <v>3000</v>
      </c>
      <c r="E43" s="1">
        <v>280</v>
      </c>
      <c r="F43" s="1"/>
      <c r="G43" s="1"/>
      <c r="H43" s="1"/>
      <c r="I43" s="1"/>
      <c r="J43" s="1"/>
      <c r="K43" s="1" t="s">
        <v>13</v>
      </c>
    </row>
    <row r="44" spans="2:11">
      <c r="B44" s="1" t="s">
        <v>83</v>
      </c>
      <c r="C44" s="1"/>
      <c r="D44" s="1"/>
      <c r="E44" s="1"/>
      <c r="F44" s="1">
        <v>295</v>
      </c>
      <c r="G44" s="1"/>
      <c r="H44" s="1"/>
      <c r="I44" s="1">
        <f>F44-E43</f>
        <v>15</v>
      </c>
      <c r="J44" s="1">
        <f>I44*D43</f>
        <v>45000</v>
      </c>
      <c r="K44" s="1"/>
    </row>
    <row r="45" spans="2:11">
      <c r="B45" s="1" t="s">
        <v>211</v>
      </c>
      <c r="C45" s="1" t="s">
        <v>229</v>
      </c>
      <c r="D45" s="1">
        <v>500</v>
      </c>
      <c r="E45" s="1">
        <v>1020</v>
      </c>
      <c r="F45" s="1"/>
      <c r="G45" s="1"/>
      <c r="H45" s="1"/>
      <c r="I45" s="1"/>
      <c r="J45" s="1"/>
      <c r="K45" s="1"/>
    </row>
    <row r="46" spans="2:11">
      <c r="B46" s="1" t="s">
        <v>236</v>
      </c>
      <c r="C46" s="1"/>
      <c r="D46" s="1"/>
      <c r="E46" s="1"/>
      <c r="F46" s="1"/>
      <c r="G46" s="1"/>
      <c r="H46" s="1">
        <v>1011</v>
      </c>
      <c r="I46" s="1">
        <f>H46-E45</f>
        <v>-9</v>
      </c>
      <c r="J46" s="1">
        <f>I46*D45</f>
        <v>-4500</v>
      </c>
      <c r="K46" s="1"/>
    </row>
    <row r="47" spans="2:11">
      <c r="B47" s="1" t="s">
        <v>211</v>
      </c>
      <c r="C47" s="1" t="s">
        <v>234</v>
      </c>
      <c r="D47" s="1">
        <v>3084</v>
      </c>
      <c r="E47" s="1">
        <v>305</v>
      </c>
      <c r="F47" s="1"/>
      <c r="G47" s="1"/>
      <c r="H47" s="1"/>
      <c r="I47" s="1"/>
      <c r="J47" s="1"/>
      <c r="K47" s="1"/>
    </row>
    <row r="48" spans="2:11">
      <c r="B48" s="1" t="s">
        <v>77</v>
      </c>
      <c r="C48" s="1"/>
      <c r="D48" s="1"/>
      <c r="E48" s="1"/>
      <c r="F48" s="1">
        <v>315</v>
      </c>
      <c r="G48" s="1"/>
      <c r="H48" s="1"/>
      <c r="I48" s="1">
        <f>F48-E47</f>
        <v>10</v>
      </c>
      <c r="J48" s="1">
        <f>I48*D47</f>
        <v>30840</v>
      </c>
      <c r="K48" s="1"/>
    </row>
    <row r="49" spans="2:11">
      <c r="B49" s="1" t="s">
        <v>83</v>
      </c>
      <c r="C49" s="1" t="s">
        <v>229</v>
      </c>
      <c r="D49" s="1">
        <v>500</v>
      </c>
      <c r="E49" s="1"/>
      <c r="F49" s="1"/>
      <c r="G49" s="1">
        <v>998</v>
      </c>
      <c r="H49" s="1"/>
      <c r="I49" s="1"/>
      <c r="J49" s="1"/>
      <c r="K49" s="1" t="s">
        <v>13</v>
      </c>
    </row>
    <row r="50" spans="2:11">
      <c r="B50" s="1" t="s">
        <v>237</v>
      </c>
      <c r="C50" s="1"/>
      <c r="D50" s="1"/>
      <c r="E50" s="1">
        <v>962</v>
      </c>
      <c r="F50" s="1"/>
      <c r="G50" s="1"/>
      <c r="H50" s="1"/>
      <c r="I50" s="1">
        <f>G49-E50</f>
        <v>36</v>
      </c>
      <c r="J50" s="1">
        <f>I50*D49</f>
        <v>18000</v>
      </c>
      <c r="K50" s="1"/>
    </row>
    <row r="51" spans="2:11">
      <c r="B51" s="1" t="s">
        <v>237</v>
      </c>
      <c r="C51" s="1" t="s">
        <v>235</v>
      </c>
      <c r="D51" s="1">
        <v>2400</v>
      </c>
      <c r="E51" s="1">
        <v>274</v>
      </c>
      <c r="F51" s="1"/>
      <c r="G51" s="1"/>
      <c r="H51" s="1"/>
      <c r="I51" s="1"/>
      <c r="J51" s="1"/>
      <c r="K51" s="1" t="s">
        <v>13</v>
      </c>
    </row>
    <row r="52" spans="2:11">
      <c r="B52" s="1" t="s">
        <v>84</v>
      </c>
      <c r="C52" s="1"/>
      <c r="D52" s="1"/>
      <c r="E52" s="1"/>
      <c r="F52" s="1">
        <v>282</v>
      </c>
      <c r="G52" s="1"/>
      <c r="H52" s="1"/>
      <c r="I52" s="1">
        <f>F52-E51</f>
        <v>8</v>
      </c>
      <c r="J52" s="1">
        <f>I52*D51</f>
        <v>19200</v>
      </c>
      <c r="K52" s="1"/>
    </row>
    <row r="53" spans="2:11">
      <c r="B53" s="1" t="s">
        <v>233</v>
      </c>
      <c r="C53" s="1" t="s">
        <v>232</v>
      </c>
      <c r="D53" s="1">
        <v>3000</v>
      </c>
      <c r="E53" s="1"/>
      <c r="F53" s="1"/>
      <c r="G53" s="1">
        <v>291</v>
      </c>
      <c r="H53" s="1"/>
      <c r="I53" s="1"/>
      <c r="J53" s="1"/>
      <c r="K53" s="1" t="s">
        <v>13</v>
      </c>
    </row>
    <row r="54" spans="2:11">
      <c r="B54" s="1" t="s">
        <v>81</v>
      </c>
      <c r="C54" s="1"/>
      <c r="D54" s="1"/>
      <c r="E54" s="1">
        <v>281</v>
      </c>
      <c r="F54" s="1"/>
      <c r="G54" s="1"/>
      <c r="H54" s="1"/>
      <c r="I54" s="1">
        <f>G53-E54</f>
        <v>10</v>
      </c>
      <c r="J54" s="1">
        <f>I54*D53</f>
        <v>30000</v>
      </c>
      <c r="K54" s="1"/>
    </row>
    <row r="55" spans="2:11">
      <c r="B55" s="1" t="s">
        <v>104</v>
      </c>
      <c r="C55" s="1" t="s">
        <v>238</v>
      </c>
      <c r="D55" s="1">
        <v>1500</v>
      </c>
      <c r="E55" s="1">
        <v>603</v>
      </c>
      <c r="F55" s="1">
        <v>620</v>
      </c>
      <c r="G55" s="1"/>
      <c r="H55" s="1"/>
      <c r="I55" s="1">
        <f>F55-E55</f>
        <v>17</v>
      </c>
      <c r="J55" s="1">
        <f>I55*D55</f>
        <v>25500</v>
      </c>
      <c r="K55" s="1"/>
    </row>
    <row r="56" spans="2:11">
      <c r="B56" s="1"/>
      <c r="C56" s="1"/>
      <c r="D56" s="1"/>
      <c r="E56" s="1"/>
      <c r="F56" s="1"/>
      <c r="G56" s="1"/>
      <c r="H56" s="1"/>
      <c r="I56" s="5">
        <f>SUM(I43:I55)</f>
        <v>87</v>
      </c>
      <c r="J56" s="5">
        <f>SUM(J43:J55)</f>
        <v>164040</v>
      </c>
      <c r="K56" s="1"/>
    </row>
    <row r="58" spans="2:11">
      <c r="B58" s="5" t="s">
        <v>88</v>
      </c>
      <c r="C58" s="5">
        <v>2017</v>
      </c>
      <c r="D58" s="5"/>
      <c r="E58" s="1"/>
      <c r="F58" s="1"/>
      <c r="G58" s="1"/>
      <c r="H58" s="1"/>
      <c r="I58" s="1"/>
      <c r="J58" s="1"/>
      <c r="K58" s="1"/>
    </row>
    <row r="59" spans="2:11">
      <c r="B59" s="16" t="s">
        <v>0</v>
      </c>
      <c r="C59" s="16" t="s">
        <v>209</v>
      </c>
      <c r="D59" s="16" t="s">
        <v>219</v>
      </c>
      <c r="E59" s="17" t="s">
        <v>210</v>
      </c>
      <c r="F59" s="18" t="s">
        <v>3</v>
      </c>
      <c r="G59" s="19" t="s">
        <v>6</v>
      </c>
      <c r="H59" s="20" t="s">
        <v>7</v>
      </c>
      <c r="I59" s="16" t="s">
        <v>4</v>
      </c>
      <c r="J59" s="16" t="s">
        <v>266</v>
      </c>
      <c r="K59" s="16" t="s">
        <v>9</v>
      </c>
    </row>
    <row r="60" spans="2:11">
      <c r="B60" s="1" t="s">
        <v>239</v>
      </c>
      <c r="C60" s="1" t="s">
        <v>240</v>
      </c>
      <c r="D60" s="1">
        <v>9000</v>
      </c>
      <c r="E60" s="1">
        <v>83</v>
      </c>
      <c r="F60" s="1"/>
      <c r="G60" s="1"/>
      <c r="H60" s="1"/>
      <c r="I60" s="1"/>
      <c r="J60" s="1"/>
      <c r="K60" s="1"/>
    </row>
    <row r="61" spans="2:11">
      <c r="B61" s="1" t="s">
        <v>241</v>
      </c>
      <c r="C61" s="1"/>
      <c r="D61" s="1"/>
      <c r="E61" s="1"/>
      <c r="F61" s="1">
        <v>94</v>
      </c>
      <c r="G61" s="1"/>
      <c r="H61" s="1"/>
      <c r="I61" s="1">
        <f>F61-E60</f>
        <v>11</v>
      </c>
      <c r="J61" s="1">
        <f>I61*D60</f>
        <v>99000</v>
      </c>
      <c r="K61" s="1"/>
    </row>
    <row r="62" spans="2:11">
      <c r="B62" s="1" t="s">
        <v>239</v>
      </c>
      <c r="C62" s="1" t="s">
        <v>234</v>
      </c>
      <c r="D62" s="1">
        <v>3084</v>
      </c>
      <c r="E62" s="1">
        <v>350</v>
      </c>
      <c r="F62" s="1"/>
      <c r="G62" s="1"/>
      <c r="H62" s="1"/>
      <c r="I62" s="1"/>
      <c r="J62" s="1"/>
      <c r="K62" s="1" t="s">
        <v>13</v>
      </c>
    </row>
    <row r="63" spans="2:11">
      <c r="B63" s="1" t="s">
        <v>92</v>
      </c>
      <c r="C63" s="1"/>
      <c r="D63" s="1"/>
      <c r="E63" s="1"/>
      <c r="F63" s="1">
        <v>399</v>
      </c>
      <c r="G63" s="1"/>
      <c r="H63" s="1"/>
      <c r="I63" s="1">
        <f>F63-E62</f>
        <v>49</v>
      </c>
      <c r="J63" s="1">
        <f>I63*D62</f>
        <v>151116</v>
      </c>
      <c r="K63" s="1"/>
    </row>
    <row r="64" spans="2:11">
      <c r="B64" s="1" t="s">
        <v>239</v>
      </c>
      <c r="C64" s="1" t="s">
        <v>238</v>
      </c>
      <c r="D64" s="1">
        <v>1500</v>
      </c>
      <c r="E64" s="1">
        <v>690</v>
      </c>
      <c r="F64" s="1"/>
      <c r="G64" s="1"/>
      <c r="H64" s="1"/>
      <c r="I64" s="1"/>
      <c r="J64" s="1"/>
      <c r="K64" s="1"/>
    </row>
    <row r="65" spans="2:11">
      <c r="B65" s="1" t="s">
        <v>92</v>
      </c>
      <c r="C65" s="1"/>
      <c r="D65" s="1"/>
      <c r="E65" s="1"/>
      <c r="F65" s="1"/>
      <c r="G65" s="1"/>
      <c r="H65" s="1">
        <v>675</v>
      </c>
      <c r="I65" s="1">
        <f>H65-E64</f>
        <v>-15</v>
      </c>
      <c r="J65" s="1">
        <f>I65*D64</f>
        <v>-22500</v>
      </c>
      <c r="K65" s="1"/>
    </row>
    <row r="66" spans="2:11">
      <c r="B66" s="1" t="s">
        <v>242</v>
      </c>
      <c r="C66" s="1" t="s">
        <v>243</v>
      </c>
      <c r="D66" s="1">
        <v>500</v>
      </c>
      <c r="E66" s="1">
        <v>1362</v>
      </c>
      <c r="F66" s="1"/>
      <c r="G66" s="1"/>
      <c r="H66" s="1">
        <v>1355</v>
      </c>
      <c r="I66" s="1">
        <f>H66-E66</f>
        <v>-7</v>
      </c>
      <c r="J66" s="1">
        <f>I66*D66</f>
        <v>-3500</v>
      </c>
      <c r="K66" s="1"/>
    </row>
    <row r="67" spans="2:11">
      <c r="B67" s="1" t="s">
        <v>109</v>
      </c>
      <c r="C67" s="1" t="s">
        <v>244</v>
      </c>
      <c r="D67" s="1">
        <v>800</v>
      </c>
      <c r="E67" s="1">
        <v>621</v>
      </c>
      <c r="F67" s="1"/>
      <c r="G67" s="1"/>
      <c r="H67" s="1"/>
      <c r="I67" s="1"/>
      <c r="J67" s="1"/>
      <c r="K67" s="1" t="s">
        <v>13</v>
      </c>
    </row>
    <row r="68" spans="2:11">
      <c r="B68" s="1" t="s">
        <v>111</v>
      </c>
      <c r="C68" s="1"/>
      <c r="D68" s="1"/>
      <c r="E68" s="1"/>
      <c r="F68" s="1"/>
      <c r="G68" s="1"/>
      <c r="H68" s="1">
        <v>615</v>
      </c>
      <c r="I68" s="1">
        <f>H68-E67</f>
        <v>-6</v>
      </c>
      <c r="J68" s="1">
        <f>I68*D67</f>
        <v>-4800</v>
      </c>
      <c r="K68" s="1"/>
    </row>
    <row r="69" spans="2:11">
      <c r="B69" s="1" t="s">
        <v>111</v>
      </c>
      <c r="C69" s="1" t="s">
        <v>230</v>
      </c>
      <c r="D69" s="1">
        <v>2000</v>
      </c>
      <c r="E69" s="1">
        <v>461</v>
      </c>
      <c r="F69" s="1"/>
      <c r="G69" s="1"/>
      <c r="H69" s="1"/>
      <c r="I69" s="1"/>
      <c r="J69" s="1"/>
      <c r="K69" s="1" t="s">
        <v>13</v>
      </c>
    </row>
    <row r="70" spans="2:11">
      <c r="B70" s="1" t="s">
        <v>94</v>
      </c>
      <c r="C70" s="1"/>
      <c r="D70" s="1"/>
      <c r="E70" s="1"/>
      <c r="F70" s="1">
        <v>475</v>
      </c>
      <c r="G70" s="1"/>
      <c r="H70" s="1"/>
      <c r="I70" s="1">
        <f>F70-E69</f>
        <v>14</v>
      </c>
      <c r="J70" s="1">
        <f>I70*D69</f>
        <v>28000</v>
      </c>
      <c r="K70" s="1"/>
    </row>
    <row r="71" spans="2:11">
      <c r="B71" s="1" t="s">
        <v>95</v>
      </c>
      <c r="C71" s="1" t="s">
        <v>244</v>
      </c>
      <c r="D71" s="1">
        <v>800</v>
      </c>
      <c r="E71" s="1"/>
      <c r="F71" s="1"/>
      <c r="G71" s="1">
        <v>590</v>
      </c>
      <c r="H71" s="1"/>
      <c r="I71" s="1"/>
      <c r="J71" s="1"/>
      <c r="K71" s="1" t="s">
        <v>13</v>
      </c>
    </row>
    <row r="72" spans="2:11">
      <c r="B72" s="1" t="s">
        <v>245</v>
      </c>
      <c r="C72" s="1"/>
      <c r="D72" s="1"/>
      <c r="E72" s="1">
        <v>540</v>
      </c>
      <c r="F72" s="1"/>
      <c r="G72" s="1"/>
      <c r="H72" s="1"/>
      <c r="I72" s="1">
        <f>G71-E72</f>
        <v>50</v>
      </c>
      <c r="J72" s="1">
        <f>I72*D71</f>
        <v>40000</v>
      </c>
      <c r="K72" s="1"/>
    </row>
    <row r="73" spans="2:11">
      <c r="B73" s="1"/>
      <c r="C73" s="1"/>
      <c r="D73" s="1"/>
      <c r="E73" s="1"/>
      <c r="F73" s="1"/>
      <c r="G73" s="1"/>
      <c r="H73" s="1"/>
      <c r="I73" s="5">
        <f>SUM(I60:I72)</f>
        <v>96</v>
      </c>
      <c r="J73" s="5">
        <f>SUM(J60:J72)</f>
        <v>287316</v>
      </c>
      <c r="K73" s="1"/>
    </row>
    <row r="75" spans="2:11">
      <c r="B75" s="5" t="s">
        <v>113</v>
      </c>
      <c r="C75" s="5">
        <v>2017</v>
      </c>
      <c r="D75" s="5"/>
      <c r="E75" s="1"/>
      <c r="F75" s="1"/>
      <c r="G75" s="1"/>
      <c r="H75" s="1"/>
      <c r="I75" s="1"/>
      <c r="J75" s="1"/>
      <c r="K75" s="1"/>
    </row>
    <row r="76" spans="2:11">
      <c r="B76" s="16" t="s">
        <v>0</v>
      </c>
      <c r="C76" s="16" t="s">
        <v>209</v>
      </c>
      <c r="D76" s="16" t="s">
        <v>219</v>
      </c>
      <c r="E76" s="17" t="s">
        <v>210</v>
      </c>
      <c r="F76" s="18" t="s">
        <v>3</v>
      </c>
      <c r="G76" s="19" t="s">
        <v>6</v>
      </c>
      <c r="H76" s="20" t="s">
        <v>7</v>
      </c>
      <c r="I76" s="16" t="s">
        <v>4</v>
      </c>
      <c r="J76" s="16" t="s">
        <v>266</v>
      </c>
      <c r="K76" s="16" t="s">
        <v>9</v>
      </c>
    </row>
    <row r="77" spans="2:11">
      <c r="B77" s="1" t="s">
        <v>140</v>
      </c>
      <c r="C77" s="1" t="s">
        <v>246</v>
      </c>
      <c r="D77" s="1">
        <v>2100</v>
      </c>
      <c r="E77" s="1">
        <v>283</v>
      </c>
      <c r="F77" s="1"/>
      <c r="G77" s="1"/>
      <c r="H77" s="1"/>
      <c r="I77" s="1"/>
      <c r="J77" s="1"/>
      <c r="K77" s="1" t="s">
        <v>13</v>
      </c>
    </row>
    <row r="78" spans="2:11">
      <c r="B78" s="1" t="s">
        <v>114</v>
      </c>
      <c r="C78" s="1"/>
      <c r="D78" s="1"/>
      <c r="E78" s="1"/>
      <c r="F78" s="1">
        <v>293</v>
      </c>
      <c r="G78" s="1"/>
      <c r="H78" s="1"/>
      <c r="I78" s="1">
        <f>F78-E77</f>
        <v>10</v>
      </c>
      <c r="J78" s="1">
        <f>I78*D77</f>
        <v>21000</v>
      </c>
      <c r="K78" s="1"/>
    </row>
    <row r="79" spans="2:11">
      <c r="B79" s="1" t="s">
        <v>140</v>
      </c>
      <c r="C79" s="1" t="s">
        <v>244</v>
      </c>
      <c r="D79" s="1">
        <v>800</v>
      </c>
      <c r="E79" s="1">
        <v>530</v>
      </c>
      <c r="F79" s="1"/>
      <c r="G79" s="1"/>
      <c r="H79" s="1"/>
      <c r="I79" s="1"/>
      <c r="J79" s="1"/>
      <c r="K79" s="1" t="s">
        <v>13</v>
      </c>
    </row>
    <row r="80" spans="2:11">
      <c r="B80" s="1" t="s">
        <v>114</v>
      </c>
      <c r="C80" s="1"/>
      <c r="D80" s="1"/>
      <c r="E80" s="1"/>
      <c r="F80" s="1">
        <v>541</v>
      </c>
      <c r="G80" s="1"/>
      <c r="H80" s="1"/>
      <c r="I80" s="1">
        <f>F80-E79</f>
        <v>11</v>
      </c>
      <c r="J80" s="1">
        <f>I80*D79</f>
        <v>8800</v>
      </c>
      <c r="K80" s="1"/>
    </row>
    <row r="81" spans="2:11">
      <c r="B81" s="1" t="s">
        <v>140</v>
      </c>
      <c r="C81" s="1" t="s">
        <v>247</v>
      </c>
      <c r="D81" s="1">
        <v>2750</v>
      </c>
      <c r="E81" s="1">
        <v>311</v>
      </c>
      <c r="F81" s="1"/>
      <c r="G81" s="1"/>
      <c r="H81" s="1"/>
      <c r="I81" s="1"/>
      <c r="J81" s="1"/>
      <c r="K81" s="1" t="s">
        <v>13</v>
      </c>
    </row>
    <row r="82" spans="2:11">
      <c r="B82" s="1" t="s">
        <v>114</v>
      </c>
      <c r="C82" s="1"/>
      <c r="D82" s="1"/>
      <c r="E82" s="1"/>
      <c r="F82" s="1">
        <v>321</v>
      </c>
      <c r="G82" s="1"/>
      <c r="H82" s="1"/>
      <c r="I82" s="1">
        <f>F82-E81</f>
        <v>10</v>
      </c>
      <c r="J82" s="1">
        <f>I82*D81</f>
        <v>27500</v>
      </c>
      <c r="K82" s="1"/>
    </row>
    <row r="83" spans="2:11">
      <c r="B83" s="1" t="s">
        <v>120</v>
      </c>
      <c r="C83" s="1" t="s">
        <v>247</v>
      </c>
      <c r="D83" s="1">
        <v>2750</v>
      </c>
      <c r="E83" s="1">
        <v>318</v>
      </c>
      <c r="F83" s="1"/>
      <c r="G83" s="1"/>
      <c r="H83" s="1">
        <v>313</v>
      </c>
      <c r="I83" s="1">
        <f>H83-E83</f>
        <v>-5</v>
      </c>
      <c r="J83" s="1">
        <f>I83*D83</f>
        <v>-13750</v>
      </c>
      <c r="K83" s="1"/>
    </row>
    <row r="84" spans="2:11">
      <c r="B84" s="1" t="s">
        <v>120</v>
      </c>
      <c r="C84" s="1" t="s">
        <v>249</v>
      </c>
      <c r="D84" s="1">
        <v>350</v>
      </c>
      <c r="E84" s="1">
        <v>1460</v>
      </c>
      <c r="F84" s="1">
        <v>1485</v>
      </c>
      <c r="G84" s="1"/>
      <c r="H84" s="1"/>
      <c r="I84" s="1">
        <f>F84-E84</f>
        <v>25</v>
      </c>
      <c r="J84" s="1">
        <f>I84*D84</f>
        <v>8750</v>
      </c>
      <c r="K84" s="1"/>
    </row>
    <row r="85" spans="2:11">
      <c r="B85" s="1" t="s">
        <v>122</v>
      </c>
      <c r="C85" s="1" t="s">
        <v>240</v>
      </c>
      <c r="D85" s="1">
        <v>9000</v>
      </c>
      <c r="E85" s="1">
        <v>79.7</v>
      </c>
      <c r="F85" s="1"/>
      <c r="G85" s="1"/>
      <c r="H85" s="1"/>
      <c r="I85" s="1"/>
      <c r="J85" s="1"/>
      <c r="K85" s="1" t="s">
        <v>13</v>
      </c>
    </row>
    <row r="86" spans="2:11">
      <c r="B86" s="1" t="s">
        <v>123</v>
      </c>
      <c r="C86" s="1"/>
      <c r="D86" s="1"/>
      <c r="E86" s="1"/>
      <c r="F86" s="1">
        <v>83</v>
      </c>
      <c r="G86" s="1"/>
      <c r="H86" s="1"/>
      <c r="I86" s="1">
        <f>F86-E85</f>
        <v>3.2999999999999972</v>
      </c>
      <c r="J86" s="1">
        <f>I86*D85</f>
        <v>29699.999999999975</v>
      </c>
      <c r="K86" s="1"/>
    </row>
    <row r="87" spans="2:11">
      <c r="B87" s="1" t="s">
        <v>122</v>
      </c>
      <c r="C87" s="1" t="s">
        <v>250</v>
      </c>
      <c r="D87" s="1">
        <v>1000</v>
      </c>
      <c r="E87" s="1">
        <v>752</v>
      </c>
      <c r="F87" s="1"/>
      <c r="G87" s="1"/>
      <c r="H87" s="1"/>
      <c r="I87" s="1"/>
      <c r="J87" s="1"/>
      <c r="K87" s="1" t="s">
        <v>13</v>
      </c>
    </row>
    <row r="88" spans="2:11">
      <c r="B88" s="1" t="s">
        <v>123</v>
      </c>
      <c r="C88" s="1"/>
      <c r="D88" s="1"/>
      <c r="E88" s="1"/>
      <c r="F88" s="1"/>
      <c r="G88" s="1"/>
      <c r="H88" s="1">
        <v>745</v>
      </c>
      <c r="I88" s="1">
        <f>H88-E87</f>
        <v>-7</v>
      </c>
      <c r="J88" s="1">
        <f>I88*D87</f>
        <v>-7000</v>
      </c>
      <c r="K88" s="1"/>
    </row>
    <row r="89" spans="2:11">
      <c r="B89" s="1" t="s">
        <v>124</v>
      </c>
      <c r="C89" s="1" t="s">
        <v>251</v>
      </c>
      <c r="D89" s="1">
        <v>700</v>
      </c>
      <c r="E89" s="1">
        <v>895</v>
      </c>
      <c r="F89" s="1"/>
      <c r="G89" s="1"/>
      <c r="H89" s="1">
        <v>885</v>
      </c>
      <c r="I89" s="1">
        <f>H89-E89</f>
        <v>-10</v>
      </c>
      <c r="J89" s="1">
        <f>I89*D89</f>
        <v>-7000</v>
      </c>
      <c r="K89" s="1"/>
    </row>
    <row r="90" spans="2:11">
      <c r="B90" s="1" t="s">
        <v>131</v>
      </c>
      <c r="C90" s="1" t="s">
        <v>250</v>
      </c>
      <c r="D90" s="1">
        <v>1000</v>
      </c>
      <c r="E90" s="1"/>
      <c r="F90" s="1"/>
      <c r="G90" s="1">
        <v>738</v>
      </c>
      <c r="H90" s="1"/>
      <c r="I90" s="1"/>
      <c r="J90" s="1"/>
      <c r="K90" s="1" t="s">
        <v>13</v>
      </c>
    </row>
    <row r="91" spans="2:11">
      <c r="B91" s="1" t="s">
        <v>126</v>
      </c>
      <c r="C91" s="1"/>
      <c r="D91" s="1"/>
      <c r="E91" s="1">
        <v>700</v>
      </c>
      <c r="F91" s="1"/>
      <c r="G91" s="1"/>
      <c r="H91" s="1"/>
      <c r="I91" s="1">
        <f>G90-E91</f>
        <v>38</v>
      </c>
      <c r="J91" s="1">
        <f>I91*D90</f>
        <v>38000</v>
      </c>
      <c r="K91" s="1"/>
    </row>
    <row r="92" spans="2:11">
      <c r="B92" s="1" t="s">
        <v>126</v>
      </c>
      <c r="C92" s="1" t="s">
        <v>230</v>
      </c>
      <c r="D92" s="1">
        <v>2000</v>
      </c>
      <c r="E92" s="1">
        <v>508</v>
      </c>
      <c r="F92" s="1"/>
      <c r="G92" s="1"/>
      <c r="H92" s="1"/>
      <c r="I92" s="1"/>
      <c r="J92" s="1"/>
      <c r="K92" s="1" t="s">
        <v>13</v>
      </c>
    </row>
    <row r="93" spans="2:11">
      <c r="B93" s="1" t="s">
        <v>132</v>
      </c>
      <c r="C93" s="1"/>
      <c r="D93" s="1"/>
      <c r="E93" s="1"/>
      <c r="F93" s="1">
        <v>512</v>
      </c>
      <c r="G93" s="1"/>
      <c r="H93" s="1"/>
      <c r="I93" s="1">
        <f>F93-E92</f>
        <v>4</v>
      </c>
      <c r="J93" s="1">
        <f>I93*D92</f>
        <v>8000</v>
      </c>
      <c r="K93" s="1"/>
    </row>
    <row r="94" spans="2:11">
      <c r="B94" s="1" t="s">
        <v>126</v>
      </c>
      <c r="C94" s="1" t="s">
        <v>248</v>
      </c>
      <c r="D94" s="1">
        <v>6000</v>
      </c>
      <c r="E94" s="1">
        <v>134</v>
      </c>
      <c r="F94" s="1"/>
      <c r="G94" s="1"/>
      <c r="H94" s="1">
        <v>128</v>
      </c>
      <c r="I94" s="1">
        <f>H94-E94</f>
        <v>-6</v>
      </c>
      <c r="J94" s="1">
        <f>I94*D94</f>
        <v>-36000</v>
      </c>
      <c r="K94" s="1"/>
    </row>
    <row r="95" spans="2:11">
      <c r="B95" s="1" t="s">
        <v>126</v>
      </c>
      <c r="C95" s="1" t="s">
        <v>249</v>
      </c>
      <c r="D95" s="1">
        <v>350</v>
      </c>
      <c r="E95" s="1">
        <v>1519</v>
      </c>
      <c r="F95" s="1"/>
      <c r="G95" s="1"/>
      <c r="H95" s="1"/>
      <c r="I95" s="1"/>
      <c r="J95" s="1"/>
      <c r="K95" s="1" t="s">
        <v>13</v>
      </c>
    </row>
    <row r="96" spans="2:11">
      <c r="B96" s="1" t="s">
        <v>132</v>
      </c>
      <c r="C96" s="1"/>
      <c r="D96" s="1"/>
      <c r="E96" s="1"/>
      <c r="F96" s="1">
        <v>1580</v>
      </c>
      <c r="G96" s="1"/>
      <c r="H96" s="1"/>
      <c r="I96" s="1">
        <f>F96-E95</f>
        <v>61</v>
      </c>
      <c r="J96" s="1">
        <f>I96*D95</f>
        <v>21350</v>
      </c>
      <c r="K96" s="1"/>
    </row>
    <row r="97" spans="2:11">
      <c r="B97" s="1" t="s">
        <v>127</v>
      </c>
      <c r="C97" s="1" t="s">
        <v>252</v>
      </c>
      <c r="D97" s="1">
        <v>500</v>
      </c>
      <c r="E97" s="1">
        <v>1381</v>
      </c>
      <c r="F97" s="1"/>
      <c r="G97" s="1"/>
      <c r="H97" s="1"/>
      <c r="I97" s="1"/>
      <c r="J97" s="1"/>
      <c r="K97" s="1" t="s">
        <v>13</v>
      </c>
    </row>
    <row r="98" spans="2:11">
      <c r="B98" s="1" t="s">
        <v>129</v>
      </c>
      <c r="C98" s="1"/>
      <c r="D98" s="1"/>
      <c r="E98" s="1"/>
      <c r="F98" s="1">
        <v>1421</v>
      </c>
      <c r="G98" s="1"/>
      <c r="H98" s="1"/>
      <c r="I98" s="1">
        <f>F98-E97</f>
        <v>40</v>
      </c>
      <c r="J98" s="1">
        <f>I98*D97</f>
        <v>20000</v>
      </c>
      <c r="K98" s="1"/>
    </row>
    <row r="99" spans="2:11">
      <c r="B99" s="1" t="s">
        <v>134</v>
      </c>
      <c r="C99" s="1" t="s">
        <v>252</v>
      </c>
      <c r="D99" s="1">
        <v>500</v>
      </c>
      <c r="E99" s="1"/>
      <c r="F99" s="1"/>
      <c r="G99" s="1">
        <v>1435</v>
      </c>
      <c r="H99" s="1"/>
      <c r="I99" s="1"/>
      <c r="J99" s="1"/>
      <c r="K99" s="1" t="s">
        <v>13</v>
      </c>
    </row>
    <row r="100" spans="2:11">
      <c r="B100" s="1" t="s">
        <v>136</v>
      </c>
      <c r="C100" s="1"/>
      <c r="D100" s="1"/>
      <c r="E100" s="1">
        <v>1402</v>
      </c>
      <c r="F100" s="1"/>
      <c r="G100" s="1"/>
      <c r="H100" s="1"/>
      <c r="I100" s="1">
        <f>G99-E100</f>
        <v>33</v>
      </c>
      <c r="J100" s="1">
        <f>I100*D99</f>
        <v>16500</v>
      </c>
      <c r="K100" s="1"/>
    </row>
    <row r="101" spans="2:11">
      <c r="B101" s="1"/>
      <c r="C101" s="1"/>
      <c r="D101" s="1"/>
      <c r="E101" s="1"/>
      <c r="F101" s="1"/>
      <c r="G101" s="1"/>
      <c r="H101" s="1"/>
      <c r="I101" s="5">
        <f>SUM(I77:I100)</f>
        <v>207.3</v>
      </c>
      <c r="J101" s="5">
        <f>SUM(J78:J100)</f>
        <v>135849.99999999997</v>
      </c>
      <c r="K101" s="1"/>
    </row>
    <row r="103" spans="2:11">
      <c r="B103" s="5" t="s">
        <v>139</v>
      </c>
      <c r="C103" s="5">
        <v>2017</v>
      </c>
      <c r="D103" s="5"/>
      <c r="E103" s="1"/>
      <c r="F103" s="1"/>
      <c r="G103" s="1"/>
      <c r="H103" s="1"/>
      <c r="I103" s="1"/>
      <c r="J103" s="1"/>
      <c r="K103" s="1"/>
    </row>
    <row r="104" spans="2:11">
      <c r="B104" s="16" t="s">
        <v>0</v>
      </c>
      <c r="C104" s="16" t="s">
        <v>209</v>
      </c>
      <c r="D104" s="16" t="s">
        <v>219</v>
      </c>
      <c r="E104" s="17" t="s">
        <v>210</v>
      </c>
      <c r="F104" s="18" t="s">
        <v>3</v>
      </c>
      <c r="G104" s="19" t="s">
        <v>6</v>
      </c>
      <c r="H104" s="20" t="s">
        <v>7</v>
      </c>
      <c r="I104" s="16" t="s">
        <v>4</v>
      </c>
      <c r="J104" s="16" t="s">
        <v>266</v>
      </c>
      <c r="K104" s="16" t="s">
        <v>9</v>
      </c>
    </row>
    <row r="105" spans="2:11">
      <c r="B105" s="1" t="s">
        <v>137</v>
      </c>
      <c r="C105" s="1" t="s">
        <v>253</v>
      </c>
      <c r="D105" s="1">
        <v>2750</v>
      </c>
      <c r="E105" s="1">
        <v>290</v>
      </c>
      <c r="F105" s="1"/>
      <c r="G105" s="1">
        <v>295</v>
      </c>
      <c r="H105" s="1"/>
      <c r="I105" s="1">
        <f>G105-E105</f>
        <v>5</v>
      </c>
      <c r="J105" s="1">
        <f>I105*D105</f>
        <v>13750</v>
      </c>
      <c r="K105" s="1"/>
    </row>
    <row r="106" spans="2:11">
      <c r="B106" s="1" t="s">
        <v>254</v>
      </c>
      <c r="C106" s="1" t="s">
        <v>249</v>
      </c>
      <c r="D106" s="1">
        <v>350</v>
      </c>
      <c r="E106" s="1">
        <v>1506</v>
      </c>
      <c r="F106" s="1"/>
      <c r="G106" s="1"/>
      <c r="H106" s="1"/>
      <c r="I106" s="1"/>
      <c r="J106" s="1"/>
      <c r="K106" s="1" t="s">
        <v>13</v>
      </c>
    </row>
    <row r="107" spans="2:11">
      <c r="B107" s="1" t="s">
        <v>158</v>
      </c>
      <c r="C107" s="1"/>
      <c r="D107" s="1"/>
      <c r="E107" s="1"/>
      <c r="F107" s="1">
        <v>1570</v>
      </c>
      <c r="G107" s="1"/>
      <c r="H107" s="1"/>
      <c r="I107" s="1">
        <f>F107-E106</f>
        <v>64</v>
      </c>
      <c r="J107" s="1">
        <f>I107*D106</f>
        <v>22400</v>
      </c>
      <c r="K107" s="1"/>
    </row>
    <row r="108" spans="2:11">
      <c r="B108" s="1" t="s">
        <v>254</v>
      </c>
      <c r="C108" s="1" t="s">
        <v>235</v>
      </c>
      <c r="D108" s="1">
        <v>2400</v>
      </c>
      <c r="E108" s="1"/>
      <c r="F108" s="1"/>
      <c r="G108" s="1">
        <v>339</v>
      </c>
      <c r="H108" s="1"/>
      <c r="I108" s="1"/>
      <c r="J108" s="1"/>
      <c r="K108" s="1" t="s">
        <v>13</v>
      </c>
    </row>
    <row r="109" spans="2:11">
      <c r="B109" s="1" t="s">
        <v>150</v>
      </c>
      <c r="C109" s="1"/>
      <c r="D109" s="1"/>
      <c r="E109" s="1">
        <v>335</v>
      </c>
      <c r="F109" s="1"/>
      <c r="G109" s="1"/>
      <c r="H109" s="1"/>
      <c r="I109" s="1">
        <f>G108-E109</f>
        <v>4</v>
      </c>
      <c r="J109" s="1">
        <f>I109*D108</f>
        <v>9600</v>
      </c>
      <c r="K109" s="1"/>
    </row>
    <row r="110" spans="2:11">
      <c r="B110" s="1" t="s">
        <v>150</v>
      </c>
      <c r="C110" s="1" t="s">
        <v>253</v>
      </c>
      <c r="D110" s="1">
        <v>2750</v>
      </c>
      <c r="E110" s="1">
        <v>294</v>
      </c>
      <c r="F110" s="1"/>
      <c r="G110" s="1"/>
      <c r="H110" s="1"/>
      <c r="I110" s="1"/>
      <c r="J110" s="1"/>
      <c r="K110" s="1"/>
    </row>
    <row r="111" spans="2:11">
      <c r="B111" s="1" t="s">
        <v>151</v>
      </c>
      <c r="C111" s="1"/>
      <c r="D111" s="1"/>
      <c r="E111" s="1"/>
      <c r="F111" s="1">
        <v>300</v>
      </c>
      <c r="G111" s="1"/>
      <c r="H111" s="1"/>
      <c r="I111" s="1">
        <f>F111-E110</f>
        <v>6</v>
      </c>
      <c r="J111" s="1">
        <f>I111*D110</f>
        <v>16500</v>
      </c>
      <c r="K111" s="1"/>
    </row>
    <row r="112" spans="2:11">
      <c r="B112" s="1" t="s">
        <v>150</v>
      </c>
      <c r="C112" s="1" t="s">
        <v>255</v>
      </c>
      <c r="D112" s="1">
        <v>1200</v>
      </c>
      <c r="E112" s="1">
        <v>511</v>
      </c>
      <c r="F112" s="1"/>
      <c r="G112" s="1"/>
      <c r="H112" s="1"/>
      <c r="I112" s="1"/>
      <c r="J112" s="1"/>
      <c r="K112" s="1"/>
    </row>
    <row r="113" spans="2:11">
      <c r="B113" s="1" t="s">
        <v>151</v>
      </c>
      <c r="C113" s="1"/>
      <c r="D113" s="1"/>
      <c r="E113" s="1"/>
      <c r="F113" s="1">
        <v>520</v>
      </c>
      <c r="G113" s="1"/>
      <c r="H113" s="1"/>
      <c r="I113" s="1">
        <f>F113-E112</f>
        <v>9</v>
      </c>
      <c r="J113" s="1">
        <f>D112*I113</f>
        <v>10800</v>
      </c>
      <c r="K113" s="1"/>
    </row>
    <row r="114" spans="2:11">
      <c r="B114" s="1" t="s">
        <v>256</v>
      </c>
      <c r="C114" s="1" t="s">
        <v>257</v>
      </c>
      <c r="D114" s="1">
        <v>5000</v>
      </c>
      <c r="E114" s="1">
        <v>203</v>
      </c>
      <c r="F114" s="1"/>
      <c r="G114" s="1"/>
      <c r="H114" s="1"/>
      <c r="I114" s="1"/>
      <c r="J114" s="1"/>
      <c r="K114" s="1"/>
    </row>
    <row r="115" spans="2:11">
      <c r="B115" s="1" t="s">
        <v>267</v>
      </c>
      <c r="C115" s="1"/>
      <c r="D115" s="1"/>
      <c r="E115" s="1"/>
      <c r="F115" s="1"/>
      <c r="G115" s="1"/>
      <c r="H115" s="1">
        <v>199</v>
      </c>
      <c r="I115" s="1">
        <f>H115-E114</f>
        <v>-4</v>
      </c>
      <c r="J115" s="1">
        <f>I115*D114</f>
        <v>-20000</v>
      </c>
      <c r="K115" s="1"/>
    </row>
    <row r="116" spans="2:11">
      <c r="B116" s="1" t="s">
        <v>256</v>
      </c>
      <c r="C116" s="1" t="s">
        <v>258</v>
      </c>
      <c r="D116" s="1">
        <v>1500</v>
      </c>
      <c r="E116" s="1">
        <v>440</v>
      </c>
      <c r="F116" s="1"/>
      <c r="G116" s="1"/>
      <c r="H116" s="1"/>
      <c r="I116" s="1"/>
      <c r="J116" s="1"/>
      <c r="K116" s="1"/>
    </row>
    <row r="117" spans="2:11">
      <c r="B117" s="1" t="s">
        <v>155</v>
      </c>
      <c r="C117" s="1"/>
      <c r="D117" s="1"/>
      <c r="E117" s="1"/>
      <c r="F117" s="1">
        <v>460</v>
      </c>
      <c r="G117" s="1"/>
      <c r="H117" s="1"/>
      <c r="I117" s="1">
        <f>F117-E116</f>
        <v>20</v>
      </c>
      <c r="J117" s="1">
        <f>I117*D116</f>
        <v>30000</v>
      </c>
      <c r="K117" s="1"/>
    </row>
    <row r="118" spans="2:11">
      <c r="B118" s="1" t="s">
        <v>256</v>
      </c>
      <c r="C118" s="1" t="s">
        <v>229</v>
      </c>
      <c r="D118" s="1">
        <v>500</v>
      </c>
      <c r="E118" s="1"/>
      <c r="F118" s="1"/>
      <c r="G118" s="1">
        <v>974</v>
      </c>
      <c r="H118" s="1"/>
      <c r="I118" s="1"/>
      <c r="J118" s="1"/>
      <c r="K118" s="1" t="s">
        <v>13</v>
      </c>
    </row>
    <row r="119" spans="2:11">
      <c r="B119" s="1" t="s">
        <v>153</v>
      </c>
      <c r="C119" s="1"/>
      <c r="D119" s="1"/>
      <c r="E119" s="1">
        <v>936</v>
      </c>
      <c r="F119" s="1"/>
      <c r="G119" s="1"/>
      <c r="H119" s="1"/>
      <c r="I119" s="1">
        <f>G118-E119</f>
        <v>38</v>
      </c>
      <c r="J119" s="1">
        <f>I119*D118</f>
        <v>19000</v>
      </c>
      <c r="K119" s="1"/>
    </row>
    <row r="120" spans="2:11">
      <c r="B120" s="1" t="s">
        <v>256</v>
      </c>
      <c r="C120" s="1" t="s">
        <v>252</v>
      </c>
      <c r="D120" s="1">
        <v>500</v>
      </c>
      <c r="E120" s="1">
        <v>1440</v>
      </c>
      <c r="F120" s="1"/>
      <c r="G120" s="1"/>
      <c r="H120" s="1"/>
      <c r="I120" s="1"/>
      <c r="J120" s="1"/>
      <c r="K120" s="1" t="s">
        <v>13</v>
      </c>
    </row>
    <row r="121" spans="2:11">
      <c r="B121" s="1" t="s">
        <v>165</v>
      </c>
      <c r="C121" s="1"/>
      <c r="D121" s="1"/>
      <c r="E121" s="1"/>
      <c r="F121" s="1">
        <v>1574</v>
      </c>
      <c r="G121" s="1"/>
      <c r="H121" s="1"/>
      <c r="I121" s="1">
        <f>F121-E120</f>
        <v>134</v>
      </c>
      <c r="J121" s="1">
        <f>I121*D120</f>
        <v>67000</v>
      </c>
      <c r="K121" s="1"/>
    </row>
    <row r="122" spans="2:11">
      <c r="B122" s="1" t="s">
        <v>165</v>
      </c>
      <c r="C122" s="1" t="s">
        <v>252</v>
      </c>
      <c r="D122" s="1">
        <v>500</v>
      </c>
      <c r="E122" s="1">
        <v>1580</v>
      </c>
      <c r="F122" s="1"/>
      <c r="G122" s="1"/>
      <c r="H122" s="1"/>
      <c r="I122" s="1"/>
      <c r="J122" s="1"/>
      <c r="K122" s="1" t="s">
        <v>13</v>
      </c>
    </row>
    <row r="123" spans="2:11">
      <c r="B123" s="1" t="s">
        <v>172</v>
      </c>
      <c r="C123" s="1"/>
      <c r="D123" s="1"/>
      <c r="E123" s="1"/>
      <c r="F123" s="1">
        <v>1620</v>
      </c>
      <c r="G123" s="1"/>
      <c r="H123" s="1"/>
      <c r="I123" s="1">
        <f>F123-E122</f>
        <v>40</v>
      </c>
      <c r="J123" s="1">
        <f>I123*D122</f>
        <v>20000</v>
      </c>
      <c r="K123" s="1"/>
    </row>
    <row r="124" spans="2:11">
      <c r="B124" s="1"/>
      <c r="C124" s="1"/>
      <c r="D124" s="1"/>
      <c r="E124" s="1"/>
      <c r="F124" s="1"/>
      <c r="G124" s="1"/>
      <c r="H124" s="1"/>
      <c r="I124" s="5">
        <f>SUM(I105:I123)</f>
        <v>316</v>
      </c>
      <c r="J124" s="5">
        <f>SUM(J105:J123)</f>
        <v>189050</v>
      </c>
      <c r="K124" s="1"/>
    </row>
    <row r="126" spans="2:11">
      <c r="B126" s="5" t="s">
        <v>175</v>
      </c>
      <c r="C126" s="5">
        <v>2017</v>
      </c>
      <c r="D126" s="5"/>
      <c r="E126" s="1"/>
      <c r="F126" s="1"/>
      <c r="G126" s="1"/>
      <c r="H126" s="1"/>
      <c r="I126" s="1"/>
      <c r="J126" s="1"/>
      <c r="K126" s="1"/>
    </row>
    <row r="127" spans="2:11">
      <c r="B127" s="16" t="s">
        <v>0</v>
      </c>
      <c r="C127" s="16" t="s">
        <v>209</v>
      </c>
      <c r="D127" s="16" t="s">
        <v>219</v>
      </c>
      <c r="E127" s="17" t="s">
        <v>210</v>
      </c>
      <c r="F127" s="18" t="s">
        <v>3</v>
      </c>
      <c r="G127" s="19" t="s">
        <v>6</v>
      </c>
      <c r="H127" s="20" t="s">
        <v>7</v>
      </c>
      <c r="I127" s="16" t="s">
        <v>4</v>
      </c>
      <c r="J127" s="16" t="s">
        <v>266</v>
      </c>
      <c r="K127" s="16" t="s">
        <v>9</v>
      </c>
    </row>
    <row r="128" spans="2:11">
      <c r="B128" s="1" t="s">
        <v>177</v>
      </c>
      <c r="C128" s="1" t="s">
        <v>259</v>
      </c>
      <c r="D128" s="1">
        <v>3000</v>
      </c>
      <c r="E128" s="1">
        <v>310</v>
      </c>
      <c r="F128" s="1"/>
      <c r="G128" s="1"/>
      <c r="H128" s="1"/>
      <c r="I128" s="1"/>
      <c r="J128" s="1"/>
      <c r="K128" s="1" t="s">
        <v>13</v>
      </c>
    </row>
    <row r="129" spans="2:11">
      <c r="B129" s="1" t="s">
        <v>182</v>
      </c>
      <c r="C129" s="1"/>
      <c r="D129" s="1"/>
      <c r="E129" s="1"/>
      <c r="F129" s="1"/>
      <c r="G129" s="1"/>
      <c r="H129" s="1">
        <v>308</v>
      </c>
      <c r="I129" s="1">
        <f>H129-E128</f>
        <v>-2</v>
      </c>
      <c r="J129" s="1">
        <f>I129*D128</f>
        <v>-6000</v>
      </c>
      <c r="K129" s="1"/>
    </row>
    <row r="130" spans="2:11">
      <c r="B130" s="1" t="s">
        <v>177</v>
      </c>
      <c r="C130" s="1" t="s">
        <v>229</v>
      </c>
      <c r="D130" s="1">
        <v>500</v>
      </c>
      <c r="E130" s="1">
        <v>1012</v>
      </c>
      <c r="F130" s="1"/>
      <c r="G130" s="1"/>
      <c r="H130" s="1"/>
      <c r="I130" s="1"/>
      <c r="J130" s="1"/>
      <c r="K130" s="1"/>
    </row>
    <row r="131" spans="2:11">
      <c r="B131" s="1" t="s">
        <v>182</v>
      </c>
      <c r="C131" s="1"/>
      <c r="D131" s="1"/>
      <c r="E131" s="1"/>
      <c r="F131" s="1"/>
      <c r="G131" s="1"/>
      <c r="H131" s="1">
        <v>1000</v>
      </c>
      <c r="I131" s="1">
        <f>H131-E130</f>
        <v>-12</v>
      </c>
      <c r="J131" s="1">
        <f>I131*D130</f>
        <v>-6000</v>
      </c>
      <c r="K131" s="1"/>
    </row>
    <row r="132" spans="2:11">
      <c r="B132" s="1" t="s">
        <v>185</v>
      </c>
      <c r="C132" s="1" t="s">
        <v>260</v>
      </c>
      <c r="D132" s="1">
        <v>1200</v>
      </c>
      <c r="E132" s="1">
        <v>355</v>
      </c>
      <c r="F132" s="1"/>
      <c r="G132" s="1"/>
      <c r="H132" s="1"/>
      <c r="I132" s="1"/>
      <c r="J132" s="1"/>
      <c r="K132" s="1"/>
    </row>
    <row r="133" spans="2:11">
      <c r="B133" s="1" t="s">
        <v>187</v>
      </c>
      <c r="C133" s="1"/>
      <c r="D133" s="1"/>
      <c r="E133" s="1"/>
      <c r="F133" s="1">
        <v>370</v>
      </c>
      <c r="G133" s="1"/>
      <c r="H133" s="1"/>
      <c r="I133" s="1">
        <f>F133-E132</f>
        <v>15</v>
      </c>
      <c r="J133" s="1">
        <f>I133*D132</f>
        <v>18000</v>
      </c>
      <c r="K133" s="1"/>
    </row>
    <row r="134" spans="2:11">
      <c r="B134" s="1" t="s">
        <v>182</v>
      </c>
      <c r="C134" s="1" t="s">
        <v>261</v>
      </c>
      <c r="D134" s="1">
        <v>400</v>
      </c>
      <c r="E134" s="1">
        <v>1755</v>
      </c>
      <c r="F134" s="1"/>
      <c r="G134" s="1"/>
      <c r="H134" s="1"/>
      <c r="I134" s="1"/>
      <c r="J134" s="1"/>
      <c r="K134" s="1"/>
    </row>
    <row r="135" spans="2:11">
      <c r="B135" s="1" t="s">
        <v>187</v>
      </c>
      <c r="C135" s="1"/>
      <c r="D135" s="1"/>
      <c r="E135" s="1"/>
      <c r="F135" s="1">
        <v>1800</v>
      </c>
      <c r="G135" s="1"/>
      <c r="H135" s="1"/>
      <c r="I135" s="1">
        <f>F135-E134</f>
        <v>45</v>
      </c>
      <c r="J135" s="1">
        <f>I135*D134</f>
        <v>18000</v>
      </c>
      <c r="K135" s="1"/>
    </row>
    <row r="136" spans="2:11">
      <c r="B136" s="1" t="s">
        <v>187</v>
      </c>
      <c r="C136" s="1" t="s">
        <v>262</v>
      </c>
      <c r="D136" s="1">
        <v>2000</v>
      </c>
      <c r="E136" s="1">
        <v>382</v>
      </c>
      <c r="F136" s="1"/>
      <c r="G136" s="1"/>
      <c r="H136" s="1"/>
      <c r="I136" s="1"/>
      <c r="J136" s="1"/>
      <c r="K136" s="1"/>
    </row>
    <row r="137" spans="2:11">
      <c r="B137" s="1" t="s">
        <v>188</v>
      </c>
      <c r="C137" s="1"/>
      <c r="D137" s="1"/>
      <c r="E137" s="1"/>
      <c r="F137" s="1">
        <v>400</v>
      </c>
      <c r="G137" s="1"/>
      <c r="H137" s="1"/>
      <c r="I137" s="1">
        <f>F137-E136</f>
        <v>18</v>
      </c>
      <c r="J137" s="1">
        <f>I137*D136</f>
        <v>36000</v>
      </c>
      <c r="K137" s="1"/>
    </row>
    <row r="138" spans="2:11">
      <c r="B138" s="1" t="s">
        <v>187</v>
      </c>
      <c r="C138" s="1" t="s">
        <v>238</v>
      </c>
      <c r="D138" s="1">
        <v>1500</v>
      </c>
      <c r="E138" s="1"/>
      <c r="F138" s="1"/>
      <c r="G138" s="1">
        <v>779</v>
      </c>
      <c r="H138" s="1"/>
      <c r="I138" s="1"/>
      <c r="J138" s="1"/>
      <c r="K138" s="1"/>
    </row>
    <row r="139" spans="2:11">
      <c r="B139" s="1" t="s">
        <v>188</v>
      </c>
      <c r="C139" s="1"/>
      <c r="D139" s="1"/>
      <c r="E139" s="1">
        <v>750</v>
      </c>
      <c r="F139" s="1"/>
      <c r="G139" s="1"/>
      <c r="H139" s="1"/>
      <c r="I139" s="1">
        <f>G138-E139</f>
        <v>29</v>
      </c>
      <c r="J139" s="1">
        <f>I139*D138</f>
        <v>43500</v>
      </c>
      <c r="K139" s="1"/>
    </row>
    <row r="140" spans="2:11">
      <c r="B140" s="1" t="s">
        <v>187</v>
      </c>
      <c r="C140" s="1" t="s">
        <v>252</v>
      </c>
      <c r="D140" s="1">
        <v>500</v>
      </c>
      <c r="E140" s="1"/>
      <c r="F140" s="1"/>
      <c r="G140" s="1">
        <v>1630</v>
      </c>
      <c r="H140" s="1"/>
      <c r="I140" s="1"/>
      <c r="J140" s="1"/>
      <c r="K140" s="1"/>
    </row>
    <row r="141" spans="2:11">
      <c r="B141" s="1" t="s">
        <v>188</v>
      </c>
      <c r="C141" s="1"/>
      <c r="D141" s="1"/>
      <c r="E141" s="1">
        <v>1615</v>
      </c>
      <c r="F141" s="1"/>
      <c r="G141" s="1"/>
      <c r="H141" s="1"/>
      <c r="I141" s="1">
        <f>G140-E141</f>
        <v>15</v>
      </c>
      <c r="J141" s="1">
        <f>I141*D140</f>
        <v>7500</v>
      </c>
      <c r="K141" s="1"/>
    </row>
    <row r="142" spans="2:11">
      <c r="B142" s="1" t="s">
        <v>188</v>
      </c>
      <c r="C142" s="1" t="s">
        <v>230</v>
      </c>
      <c r="D142" s="1">
        <v>2000</v>
      </c>
      <c r="E142" s="1">
        <v>617</v>
      </c>
      <c r="F142" s="1">
        <v>625</v>
      </c>
      <c r="G142" s="1"/>
      <c r="H142" s="1"/>
      <c r="I142" s="1">
        <f>F142-E142</f>
        <v>8</v>
      </c>
      <c r="J142" s="1">
        <f>I142*D142</f>
        <v>16000</v>
      </c>
      <c r="K142" s="1"/>
    </row>
    <row r="143" spans="2:11">
      <c r="B143" s="1" t="s">
        <v>189</v>
      </c>
      <c r="C143" s="1" t="s">
        <v>238</v>
      </c>
      <c r="D143" s="1">
        <v>1500</v>
      </c>
      <c r="E143" s="1">
        <v>805</v>
      </c>
      <c r="F143" s="1"/>
      <c r="G143" s="1">
        <v>816</v>
      </c>
      <c r="H143" s="1"/>
      <c r="I143" s="1">
        <f>G143-E143</f>
        <v>11</v>
      </c>
      <c r="J143" s="1">
        <f>I143*D143</f>
        <v>16500</v>
      </c>
      <c r="K143" s="1"/>
    </row>
    <row r="144" spans="2:11">
      <c r="B144" s="1" t="s">
        <v>189</v>
      </c>
      <c r="C144" s="1" t="s">
        <v>261</v>
      </c>
      <c r="D144" s="1">
        <v>400</v>
      </c>
      <c r="E144" s="1">
        <v>1819</v>
      </c>
      <c r="F144" s="1"/>
      <c r="G144" s="1"/>
      <c r="H144" s="1">
        <v>1826</v>
      </c>
      <c r="I144" s="1">
        <f>E144-H144</f>
        <v>-7</v>
      </c>
      <c r="J144" s="1">
        <f>I144*D144</f>
        <v>-2800</v>
      </c>
      <c r="K144" s="1"/>
    </row>
    <row r="145" spans="2:11">
      <c r="B145" s="1" t="s">
        <v>190</v>
      </c>
      <c r="C145" s="1" t="s">
        <v>263</v>
      </c>
      <c r="D145" s="1">
        <v>2000</v>
      </c>
      <c r="E145" s="1"/>
      <c r="F145" s="1"/>
      <c r="G145" s="1">
        <v>471</v>
      </c>
      <c r="H145" s="1">
        <v>474</v>
      </c>
      <c r="I145" s="1">
        <f>G145-H145</f>
        <v>-3</v>
      </c>
      <c r="J145" s="1">
        <f>I145*D145</f>
        <v>-6000</v>
      </c>
      <c r="K145" s="1"/>
    </row>
    <row r="146" spans="2:11">
      <c r="B146" s="1" t="s">
        <v>190</v>
      </c>
      <c r="C146" s="1" t="s">
        <v>230</v>
      </c>
      <c r="D146" s="1">
        <v>2000</v>
      </c>
      <c r="E146" s="1">
        <v>612</v>
      </c>
      <c r="F146" s="1">
        <v>619</v>
      </c>
      <c r="G146" s="1"/>
      <c r="H146" s="1"/>
      <c r="I146" s="1">
        <f>F146-E146</f>
        <v>7</v>
      </c>
      <c r="J146" s="1">
        <f>I146*D146</f>
        <v>14000</v>
      </c>
      <c r="K146" s="1"/>
    </row>
    <row r="147" spans="2:11">
      <c r="B147" s="1" t="s">
        <v>197</v>
      </c>
      <c r="C147" s="1" t="s">
        <v>264</v>
      </c>
      <c r="D147" s="1">
        <v>1500</v>
      </c>
      <c r="E147" s="1">
        <v>423</v>
      </c>
      <c r="F147" s="1"/>
      <c r="G147" s="1"/>
      <c r="H147" s="1"/>
      <c r="I147" s="1"/>
      <c r="J147" s="1"/>
      <c r="K147" s="1" t="s">
        <v>13</v>
      </c>
    </row>
    <row r="148" spans="2:11">
      <c r="B148" s="1" t="s">
        <v>201</v>
      </c>
      <c r="C148" s="1"/>
      <c r="D148" s="1"/>
      <c r="E148" s="1"/>
      <c r="F148" s="1">
        <v>434</v>
      </c>
      <c r="G148" s="1"/>
      <c r="H148" s="1"/>
      <c r="I148" s="1">
        <f>F148-E147</f>
        <v>11</v>
      </c>
      <c r="J148" s="1">
        <f>I148*D147</f>
        <v>16500</v>
      </c>
      <c r="K148" s="1"/>
    </row>
    <row r="149" spans="2:11">
      <c r="B149" s="1" t="s">
        <v>199</v>
      </c>
      <c r="C149" s="1" t="s">
        <v>252</v>
      </c>
      <c r="D149" s="1">
        <v>500</v>
      </c>
      <c r="E149" s="1"/>
      <c r="F149" s="1"/>
      <c r="G149" s="1">
        <v>1578</v>
      </c>
      <c r="H149" s="1"/>
      <c r="I149" s="1"/>
      <c r="J149" s="1"/>
      <c r="K149" s="1"/>
    </row>
    <row r="150" spans="2:11">
      <c r="B150" s="1" t="s">
        <v>202</v>
      </c>
      <c r="C150" s="1"/>
      <c r="D150" s="1"/>
      <c r="E150" s="1">
        <v>1565</v>
      </c>
      <c r="F150" s="1"/>
      <c r="G150" s="1"/>
      <c r="H150" s="1"/>
      <c r="I150" s="1">
        <f>G149-E150</f>
        <v>13</v>
      </c>
      <c r="J150" s="1">
        <f>I150*D149</f>
        <v>6500</v>
      </c>
      <c r="K150" s="1"/>
    </row>
    <row r="151" spans="2:11">
      <c r="B151" s="1" t="s">
        <v>204</v>
      </c>
      <c r="C151" s="1" t="s">
        <v>249</v>
      </c>
      <c r="D151" s="1">
        <v>350</v>
      </c>
      <c r="E151" s="1">
        <v>1712</v>
      </c>
      <c r="F151" s="1"/>
      <c r="G151" s="1">
        <v>1725</v>
      </c>
      <c r="H151" s="1"/>
      <c r="I151" s="1">
        <f>G151-E151</f>
        <v>13</v>
      </c>
      <c r="J151" s="1">
        <f>I151*D151</f>
        <v>4550</v>
      </c>
      <c r="K151" s="1"/>
    </row>
    <row r="152" spans="2:11">
      <c r="B152" s="1" t="s">
        <v>205</v>
      </c>
      <c r="C152" s="1" t="s">
        <v>265</v>
      </c>
      <c r="D152" s="1">
        <v>600</v>
      </c>
      <c r="E152" s="1"/>
      <c r="F152" s="1"/>
      <c r="G152" s="1">
        <v>1235</v>
      </c>
      <c r="H152" s="1"/>
      <c r="I152" s="1"/>
      <c r="J152" s="1"/>
      <c r="K152" s="1" t="s">
        <v>13</v>
      </c>
    </row>
    <row r="153" spans="2:11">
      <c r="B153" s="1" t="s">
        <v>206</v>
      </c>
      <c r="C153" s="1"/>
      <c r="D153" s="1"/>
      <c r="E153" s="1">
        <v>1210</v>
      </c>
      <c r="F153" s="1"/>
      <c r="G153" s="1"/>
      <c r="H153" s="1"/>
      <c r="I153" s="1">
        <f>G152-E153</f>
        <v>25</v>
      </c>
      <c r="J153" s="1">
        <f>I153*D152</f>
        <v>15000</v>
      </c>
      <c r="K153" s="1"/>
    </row>
    <row r="154" spans="2:11">
      <c r="B154" s="1" t="s">
        <v>206</v>
      </c>
      <c r="C154" s="91" t="s">
        <v>230</v>
      </c>
      <c r="D154" s="1">
        <v>2000</v>
      </c>
      <c r="E154" s="1"/>
      <c r="F154" s="1"/>
      <c r="G154" s="1">
        <v>638</v>
      </c>
      <c r="H154" s="1"/>
      <c r="I154" s="1"/>
      <c r="J154" s="1"/>
      <c r="K154" s="14" t="s">
        <v>13</v>
      </c>
    </row>
    <row r="155" spans="2:11">
      <c r="B155" s="1" t="s">
        <v>272</v>
      </c>
      <c r="C155" s="92"/>
      <c r="D155" s="1"/>
      <c r="E155" s="1">
        <v>629</v>
      </c>
      <c r="F155" s="1"/>
      <c r="G155" s="1"/>
      <c r="H155" s="1"/>
      <c r="I155" s="1">
        <f>G154-E155</f>
        <v>9</v>
      </c>
      <c r="J155" s="1">
        <f>I155*D154</f>
        <v>18000</v>
      </c>
      <c r="K155" s="1"/>
    </row>
    <row r="156" spans="2:11">
      <c r="B156" s="1" t="s">
        <v>206</v>
      </c>
      <c r="C156" s="1" t="s">
        <v>264</v>
      </c>
      <c r="D156" s="1">
        <v>1500</v>
      </c>
      <c r="E156" s="1"/>
      <c r="F156" s="1"/>
      <c r="G156" s="1">
        <v>433</v>
      </c>
      <c r="H156" s="1">
        <v>440</v>
      </c>
      <c r="I156" s="1">
        <f>G156-H156</f>
        <v>-7</v>
      </c>
      <c r="J156" s="1">
        <f>I156*D156</f>
        <v>-10500</v>
      </c>
      <c r="K156" s="1" t="s">
        <v>13</v>
      </c>
    </row>
    <row r="157" spans="2:11">
      <c r="B157" s="1" t="s">
        <v>268</v>
      </c>
      <c r="C157" s="1" t="s">
        <v>238</v>
      </c>
      <c r="D157" s="1">
        <v>1500</v>
      </c>
      <c r="E157" s="1">
        <v>797.7</v>
      </c>
      <c r="F157" s="1"/>
      <c r="G157" s="1"/>
      <c r="H157" s="1">
        <v>794.55</v>
      </c>
      <c r="I157" s="1">
        <f>H157-E157</f>
        <v>-3.1500000000000909</v>
      </c>
      <c r="J157" s="1">
        <f>I157*D157</f>
        <v>-4725.0000000001364</v>
      </c>
      <c r="K157" s="1"/>
    </row>
    <row r="158" spans="2:11">
      <c r="B158" s="1" t="s">
        <v>268</v>
      </c>
      <c r="C158" s="91" t="s">
        <v>271</v>
      </c>
      <c r="D158" s="1">
        <v>1500</v>
      </c>
      <c r="E158" s="1"/>
      <c r="F158" s="1"/>
      <c r="G158" s="1">
        <v>613</v>
      </c>
      <c r="H158" s="1"/>
      <c r="I158" s="1"/>
      <c r="J158" s="1"/>
      <c r="K158" s="1" t="s">
        <v>273</v>
      </c>
    </row>
    <row r="159" spans="2:11">
      <c r="B159" s="1" t="s">
        <v>272</v>
      </c>
      <c r="C159" s="92"/>
      <c r="D159" s="1"/>
      <c r="E159" s="1">
        <v>606.5</v>
      </c>
      <c r="F159" s="1"/>
      <c r="G159" s="1"/>
      <c r="H159" s="1"/>
      <c r="I159" s="1">
        <f>G158-E159</f>
        <v>6.5</v>
      </c>
      <c r="J159" s="1">
        <f>I159*D158</f>
        <v>9750</v>
      </c>
      <c r="K159" s="1"/>
    </row>
    <row r="160" spans="2:11">
      <c r="B160" s="1" t="s">
        <v>272</v>
      </c>
      <c r="C160" s="1" t="s">
        <v>274</v>
      </c>
      <c r="D160" s="1">
        <v>800</v>
      </c>
      <c r="E160" s="1">
        <v>768</v>
      </c>
      <c r="F160" s="1">
        <v>781.65</v>
      </c>
      <c r="G160" s="1"/>
      <c r="H160" s="1"/>
      <c r="I160" s="1">
        <f>F160-E160</f>
        <v>13.649999999999977</v>
      </c>
      <c r="J160" s="1">
        <f>I160*D160</f>
        <v>10919.999999999982</v>
      </c>
      <c r="K160" s="1"/>
    </row>
    <row r="161" spans="2:11">
      <c r="B161" s="1" t="s">
        <v>272</v>
      </c>
      <c r="C161" s="1" t="s">
        <v>257</v>
      </c>
      <c r="D161" s="1">
        <v>5000</v>
      </c>
      <c r="E161" s="1">
        <v>180</v>
      </c>
      <c r="F161" s="1"/>
      <c r="G161" s="1">
        <v>184</v>
      </c>
      <c r="H161" s="1"/>
      <c r="I161" s="1">
        <f>G161-E161</f>
        <v>4</v>
      </c>
      <c r="J161" s="1">
        <f>I161*D161</f>
        <v>20000</v>
      </c>
      <c r="K161" s="1"/>
    </row>
    <row r="162" spans="2:11">
      <c r="B162" s="1" t="s">
        <v>278</v>
      </c>
      <c r="C162" s="1" t="s">
        <v>285</v>
      </c>
      <c r="D162" s="1">
        <v>5000</v>
      </c>
      <c r="E162" s="1"/>
      <c r="F162" s="1"/>
      <c r="G162" s="1">
        <v>184</v>
      </c>
      <c r="H162" s="1"/>
      <c r="I162" s="1"/>
      <c r="J162" s="1"/>
      <c r="K162" s="1" t="s">
        <v>13</v>
      </c>
    </row>
    <row r="163" spans="2:11">
      <c r="B163" s="1" t="s">
        <v>284</v>
      </c>
      <c r="C163" s="1"/>
      <c r="D163" s="1"/>
      <c r="E163" s="1">
        <v>181.75</v>
      </c>
      <c r="F163" s="1"/>
      <c r="G163" s="1"/>
      <c r="H163" s="1"/>
      <c r="I163" s="1">
        <f>G162-E163</f>
        <v>2.25</v>
      </c>
      <c r="J163" s="1">
        <f>I163*D162</f>
        <v>11250</v>
      </c>
      <c r="K163" s="1"/>
    </row>
    <row r="164" spans="2:11">
      <c r="B164" s="1" t="s">
        <v>272</v>
      </c>
      <c r="C164" s="1" t="s">
        <v>275</v>
      </c>
      <c r="D164" s="1">
        <v>700</v>
      </c>
      <c r="E164" s="1"/>
      <c r="F164" s="1"/>
      <c r="G164" s="1">
        <v>857</v>
      </c>
      <c r="H164" s="1"/>
      <c r="I164" s="1"/>
      <c r="J164" s="1"/>
      <c r="K164" s="1" t="s">
        <v>13</v>
      </c>
    </row>
    <row r="165" spans="2:11">
      <c r="B165" s="1" t="s">
        <v>284</v>
      </c>
      <c r="C165" s="1"/>
      <c r="D165" s="1"/>
      <c r="E165" s="1">
        <v>845.7</v>
      </c>
      <c r="F165" s="1"/>
      <c r="G165" s="1"/>
      <c r="H165" s="1"/>
      <c r="I165" s="1">
        <f>G164-E165</f>
        <v>11.299999999999955</v>
      </c>
      <c r="J165" s="1">
        <f>I165*D164</f>
        <v>7909.9999999999682</v>
      </c>
      <c r="K165" s="1"/>
    </row>
    <row r="166" spans="2:11">
      <c r="B166" s="1" t="s">
        <v>272</v>
      </c>
      <c r="C166" s="1" t="s">
        <v>276</v>
      </c>
      <c r="D166" s="1">
        <v>2500</v>
      </c>
      <c r="E166" s="1"/>
      <c r="F166" s="1"/>
      <c r="G166" s="1">
        <v>210</v>
      </c>
      <c r="H166" s="1"/>
      <c r="I166" s="1"/>
      <c r="J166" s="1"/>
      <c r="K166" s="1" t="s">
        <v>13</v>
      </c>
    </row>
    <row r="167" spans="2:11">
      <c r="B167" s="1" t="s">
        <v>284</v>
      </c>
      <c r="C167" s="1"/>
      <c r="D167" s="1"/>
      <c r="E167" s="1"/>
      <c r="F167" s="1"/>
      <c r="G167" s="1"/>
      <c r="H167" s="1">
        <v>215</v>
      </c>
      <c r="I167" s="1">
        <f>G166-H167</f>
        <v>-5</v>
      </c>
      <c r="J167" s="1">
        <f>I167*D166</f>
        <v>-12500</v>
      </c>
      <c r="K167" s="1"/>
    </row>
    <row r="168" spans="2:11">
      <c r="B168" s="1" t="s">
        <v>278</v>
      </c>
      <c r="C168" s="1" t="s">
        <v>283</v>
      </c>
      <c r="D168" s="1">
        <v>3500</v>
      </c>
      <c r="E168" s="1"/>
      <c r="F168" s="1"/>
      <c r="G168" s="1">
        <v>307</v>
      </c>
      <c r="H168" s="1"/>
      <c r="I168" s="1"/>
      <c r="J168" s="1"/>
      <c r="K168" s="1" t="s">
        <v>13</v>
      </c>
    </row>
    <row r="169" spans="2:11">
      <c r="B169" s="1" t="s">
        <v>284</v>
      </c>
      <c r="C169" s="1"/>
      <c r="D169" s="1"/>
      <c r="E169" s="1">
        <v>304.8</v>
      </c>
      <c r="F169" s="1"/>
      <c r="G169" s="1"/>
      <c r="H169" s="1"/>
      <c r="I169" s="1">
        <f>G168-E169</f>
        <v>2.1999999999999886</v>
      </c>
      <c r="J169" s="1">
        <f>I169*D168</f>
        <v>7699.99999999996</v>
      </c>
      <c r="K169" s="1"/>
    </row>
    <row r="170" spans="2:11">
      <c r="B170" s="1" t="s">
        <v>284</v>
      </c>
      <c r="C170" s="1" t="s">
        <v>286</v>
      </c>
      <c r="D170" s="1">
        <v>1100</v>
      </c>
      <c r="E170" s="1">
        <v>693.75</v>
      </c>
      <c r="F170" s="1"/>
      <c r="G170" s="1"/>
      <c r="H170" s="1">
        <v>688</v>
      </c>
      <c r="I170" s="1">
        <f>H170-E170</f>
        <v>-5.75</v>
      </c>
      <c r="J170" s="1">
        <f>I170*D170</f>
        <v>-6325</v>
      </c>
      <c r="K170" s="1"/>
    </row>
    <row r="171" spans="2:11">
      <c r="B171" s="1"/>
      <c r="C171" s="1"/>
      <c r="D171" s="1"/>
      <c r="E171" s="1"/>
      <c r="F171" s="1"/>
      <c r="G171" s="1"/>
      <c r="H171" s="1"/>
      <c r="I171" s="5">
        <f>SUM(I128:I170)</f>
        <v>213.99999999999983</v>
      </c>
      <c r="J171" s="5">
        <f>SUM(J129:J170)</f>
        <v>242729.99999999977</v>
      </c>
      <c r="K171" s="1"/>
    </row>
    <row r="174" spans="2:11">
      <c r="B174" s="5" t="s">
        <v>288</v>
      </c>
      <c r="C174" s="5">
        <v>2017</v>
      </c>
      <c r="D174" s="5"/>
      <c r="E174" s="1"/>
      <c r="F174" s="1"/>
      <c r="G174" s="1"/>
      <c r="H174" s="1"/>
      <c r="I174" s="1"/>
      <c r="J174" s="1"/>
      <c r="K174" s="1"/>
    </row>
    <row r="175" spans="2:11">
      <c r="B175" s="16" t="s">
        <v>0</v>
      </c>
      <c r="C175" s="16" t="s">
        <v>209</v>
      </c>
      <c r="D175" s="16" t="s">
        <v>219</v>
      </c>
      <c r="E175" s="17" t="s">
        <v>210</v>
      </c>
      <c r="F175" s="18" t="s">
        <v>3</v>
      </c>
      <c r="G175" s="19" t="s">
        <v>6</v>
      </c>
      <c r="H175" s="20" t="s">
        <v>7</v>
      </c>
      <c r="I175" s="16" t="s">
        <v>4</v>
      </c>
      <c r="J175" s="16" t="s">
        <v>266</v>
      </c>
      <c r="K175" s="16" t="s">
        <v>9</v>
      </c>
    </row>
    <row r="176" spans="2:11">
      <c r="B176" s="1" t="s">
        <v>289</v>
      </c>
      <c r="C176" s="1" t="s">
        <v>290</v>
      </c>
      <c r="D176" s="1">
        <v>3500</v>
      </c>
      <c r="E176" s="1">
        <v>309.5</v>
      </c>
      <c r="F176" s="1"/>
      <c r="G176" s="1">
        <v>312</v>
      </c>
      <c r="H176" s="1"/>
      <c r="I176" s="1">
        <f>G176-E176</f>
        <v>2.5</v>
      </c>
      <c r="J176" s="1">
        <f>I176*D176</f>
        <v>8750</v>
      </c>
      <c r="K176" s="1"/>
    </row>
    <row r="177" spans="2:11">
      <c r="B177" s="1"/>
      <c r="C177" s="1" t="s">
        <v>230</v>
      </c>
      <c r="D177" s="1">
        <v>2000</v>
      </c>
      <c r="E177" s="1">
        <v>646.70000000000005</v>
      </c>
      <c r="F177" s="1"/>
      <c r="G177" s="1"/>
      <c r="H177" s="1">
        <v>644</v>
      </c>
      <c r="I177" s="1">
        <f>H177-E177</f>
        <v>-2.7000000000000455</v>
      </c>
      <c r="J177" s="1">
        <f>I177*D177</f>
        <v>-5400.0000000000909</v>
      </c>
      <c r="K177" s="1"/>
    </row>
    <row r="178" spans="2:11">
      <c r="B178" s="1"/>
      <c r="C178" s="93" t="s">
        <v>238</v>
      </c>
      <c r="D178" s="1">
        <v>1500</v>
      </c>
      <c r="E178" s="1"/>
      <c r="F178" s="1"/>
      <c r="G178" s="1">
        <v>829</v>
      </c>
      <c r="H178" s="1">
        <v>855</v>
      </c>
      <c r="I178" s="1">
        <f>G178-H178</f>
        <v>-26</v>
      </c>
      <c r="J178" s="1">
        <f>I178*D178</f>
        <v>-39000</v>
      </c>
      <c r="K178" s="1"/>
    </row>
    <row r="179" spans="2:11">
      <c r="B179" s="1"/>
      <c r="C179" s="93"/>
      <c r="D179" s="1"/>
      <c r="E179" s="1">
        <v>833</v>
      </c>
      <c r="F179" s="1"/>
      <c r="G179" s="1">
        <v>843</v>
      </c>
      <c r="H179" s="1"/>
      <c r="I179" s="1">
        <f>G179-E179</f>
        <v>10</v>
      </c>
      <c r="J179" s="1">
        <f>I179*D178</f>
        <v>15000</v>
      </c>
      <c r="K179" s="1"/>
    </row>
    <row r="180" spans="2:11">
      <c r="B180" s="1"/>
      <c r="C180" s="93"/>
      <c r="D180" s="1"/>
      <c r="E180" s="1"/>
      <c r="F180" s="1"/>
      <c r="G180" s="1">
        <v>843</v>
      </c>
      <c r="H180" s="1">
        <v>857</v>
      </c>
      <c r="I180" s="1">
        <f>G180-H180</f>
        <v>-14</v>
      </c>
      <c r="J180" s="1">
        <f>I180*D178</f>
        <v>-21000</v>
      </c>
      <c r="K180" s="1"/>
    </row>
    <row r="181" spans="2:11">
      <c r="B181" s="1"/>
      <c r="C181" s="93"/>
      <c r="D181" s="1"/>
      <c r="E181" s="1"/>
      <c r="F181" s="1"/>
      <c r="G181" s="1">
        <v>853</v>
      </c>
      <c r="H181" s="1"/>
      <c r="I181" s="1"/>
      <c r="J181" s="1">
        <f>I181*D178</f>
        <v>0</v>
      </c>
      <c r="K181" s="1" t="s">
        <v>13</v>
      </c>
    </row>
    <row r="182" spans="2:11">
      <c r="B182" s="1"/>
      <c r="C182" s="1" t="s">
        <v>244</v>
      </c>
      <c r="D182" s="1">
        <v>800</v>
      </c>
      <c r="E182" s="1">
        <v>746</v>
      </c>
      <c r="F182" s="1">
        <v>758</v>
      </c>
      <c r="G182" s="1"/>
      <c r="H182" s="1"/>
      <c r="I182" s="1">
        <f>F182-E182</f>
        <v>12</v>
      </c>
      <c r="J182" s="1">
        <f>I182*D182</f>
        <v>9600</v>
      </c>
      <c r="K182" s="1"/>
    </row>
    <row r="183" spans="2:11">
      <c r="B183" s="1" t="s">
        <v>295</v>
      </c>
      <c r="C183" s="1" t="s">
        <v>238</v>
      </c>
      <c r="D183" s="1"/>
      <c r="E183" s="1">
        <v>858</v>
      </c>
      <c r="F183" s="1"/>
      <c r="G183" s="1"/>
      <c r="H183" s="1"/>
      <c r="I183" s="1">
        <f>G181-E183</f>
        <v>-5</v>
      </c>
      <c r="J183" s="1">
        <f>I183*D178</f>
        <v>-7500</v>
      </c>
      <c r="K183" s="1"/>
    </row>
    <row r="184" spans="2:11">
      <c r="B184" s="1"/>
      <c r="C184" s="1" t="s">
        <v>230</v>
      </c>
      <c r="D184" s="1">
        <v>2000</v>
      </c>
      <c r="E184" s="1">
        <v>649.5</v>
      </c>
      <c r="F184" s="1"/>
      <c r="G184" s="1">
        <v>652.5</v>
      </c>
      <c r="H184" s="1"/>
      <c r="I184" s="1">
        <f>G184-E184</f>
        <v>3</v>
      </c>
      <c r="J184" s="1">
        <f>I184*D184</f>
        <v>6000</v>
      </c>
      <c r="K184" s="1"/>
    </row>
    <row r="185" spans="2:11">
      <c r="B185" s="1"/>
      <c r="C185" s="1" t="s">
        <v>249</v>
      </c>
      <c r="D185" s="1">
        <v>350</v>
      </c>
      <c r="E185" s="1">
        <v>1741</v>
      </c>
      <c r="F185" s="1"/>
      <c r="G185" s="1">
        <v>1760</v>
      </c>
      <c r="H185" s="1"/>
      <c r="I185" s="1">
        <f>G185-E185</f>
        <v>19</v>
      </c>
      <c r="J185" s="1">
        <f>I185*350</f>
        <v>6650</v>
      </c>
      <c r="K185" s="1"/>
    </row>
    <row r="186" spans="2:11">
      <c r="B186" s="1"/>
      <c r="C186" s="1" t="s">
        <v>296</v>
      </c>
      <c r="D186" s="1">
        <v>2000</v>
      </c>
      <c r="E186" s="1"/>
      <c r="F186" s="1"/>
      <c r="G186" s="1">
        <v>516.15</v>
      </c>
      <c r="H186" s="1">
        <v>520</v>
      </c>
      <c r="I186" s="1">
        <f>G186-H186</f>
        <v>-3.8500000000000227</v>
      </c>
      <c r="J186" s="1">
        <f>I186*D186</f>
        <v>-7700.0000000000455</v>
      </c>
      <c r="K186" s="1"/>
    </row>
    <row r="187" spans="2:11">
      <c r="B187" s="1"/>
      <c r="C187" s="1" t="s">
        <v>249</v>
      </c>
      <c r="D187" s="1">
        <v>350</v>
      </c>
      <c r="E187" s="1"/>
      <c r="F187" s="1"/>
      <c r="G187" s="1">
        <v>1755</v>
      </c>
      <c r="H187" s="1">
        <v>1764</v>
      </c>
      <c r="I187" s="1">
        <f>G187-H187</f>
        <v>-9</v>
      </c>
      <c r="J187" s="1">
        <f>I187*D187</f>
        <v>-3150</v>
      </c>
      <c r="K187" s="1"/>
    </row>
    <row r="188" spans="2:11">
      <c r="B188" s="1"/>
      <c r="C188" s="14" t="s">
        <v>244</v>
      </c>
      <c r="D188" s="1">
        <v>800</v>
      </c>
      <c r="E188" s="1">
        <v>759.75</v>
      </c>
      <c r="F188" s="1"/>
      <c r="G188" s="1"/>
      <c r="H188" s="1"/>
      <c r="I188" s="1"/>
      <c r="J188" s="1"/>
      <c r="K188" s="14" t="s">
        <v>13</v>
      </c>
    </row>
    <row r="189" spans="2:11">
      <c r="B189" s="1" t="s">
        <v>301</v>
      </c>
      <c r="C189" s="5"/>
      <c r="D189" s="1"/>
      <c r="E189" s="1"/>
      <c r="F189" s="1"/>
      <c r="G189" s="1"/>
      <c r="H189" s="1">
        <v>735</v>
      </c>
      <c r="I189" s="1">
        <f>H189-E188</f>
        <v>-24.75</v>
      </c>
      <c r="J189" s="1">
        <f>I189*D188</f>
        <v>-19800</v>
      </c>
      <c r="K189" s="5"/>
    </row>
    <row r="190" spans="2:11">
      <c r="B190" s="1" t="s">
        <v>297</v>
      </c>
      <c r="C190" s="9" t="s">
        <v>263</v>
      </c>
      <c r="D190" s="9">
        <v>2000</v>
      </c>
      <c r="E190" s="1">
        <v>494</v>
      </c>
      <c r="F190" s="1">
        <v>497</v>
      </c>
      <c r="G190" s="1"/>
      <c r="H190" s="1"/>
      <c r="I190" s="1">
        <f>F190-E190</f>
        <v>3</v>
      </c>
      <c r="J190" s="1">
        <f>I190*D190</f>
        <v>6000</v>
      </c>
      <c r="K190" s="1"/>
    </row>
    <row r="191" spans="2:11">
      <c r="B191" s="1"/>
      <c r="C191" s="9" t="s">
        <v>230</v>
      </c>
      <c r="D191" s="9">
        <v>2000</v>
      </c>
      <c r="E191" s="1">
        <v>655.9</v>
      </c>
      <c r="F191" s="1"/>
      <c r="G191" s="1"/>
      <c r="H191" s="1">
        <v>654</v>
      </c>
      <c r="I191" s="1">
        <f>H191-E191</f>
        <v>-1.8999999999999773</v>
      </c>
      <c r="J191" s="1">
        <f>I191*D191</f>
        <v>-3799.9999999999545</v>
      </c>
      <c r="K191" s="1"/>
    </row>
    <row r="192" spans="2:11">
      <c r="B192" s="1"/>
      <c r="C192" s="14" t="s">
        <v>244</v>
      </c>
      <c r="D192" s="9">
        <v>800</v>
      </c>
      <c r="E192" s="1">
        <v>747.7</v>
      </c>
      <c r="F192" s="1"/>
      <c r="G192" s="1"/>
      <c r="H192" s="1"/>
      <c r="I192" s="1"/>
      <c r="J192" s="1"/>
      <c r="K192" s="14" t="s">
        <v>13</v>
      </c>
    </row>
    <row r="193" spans="2:11">
      <c r="B193" s="1" t="s">
        <v>301</v>
      </c>
      <c r="C193" s="25"/>
      <c r="D193" s="9"/>
      <c r="E193" s="1"/>
      <c r="F193" s="1">
        <v>758</v>
      </c>
      <c r="G193" s="1"/>
      <c r="H193" s="1"/>
      <c r="I193" s="1">
        <f>F193-E192</f>
        <v>10.299999999999955</v>
      </c>
      <c r="J193" s="1">
        <f>I193*D192</f>
        <v>8239.9999999999636</v>
      </c>
      <c r="K193" s="5"/>
    </row>
    <row r="194" spans="2:11">
      <c r="B194" s="1" t="s">
        <v>297</v>
      </c>
      <c r="C194" s="94" t="s">
        <v>296</v>
      </c>
      <c r="D194" s="9">
        <v>2000</v>
      </c>
      <c r="E194" s="1"/>
      <c r="F194" s="1"/>
      <c r="G194" s="1">
        <v>523</v>
      </c>
      <c r="H194" s="1"/>
      <c r="I194" s="1"/>
      <c r="J194" s="1"/>
      <c r="K194" s="1" t="s">
        <v>13</v>
      </c>
    </row>
    <row r="195" spans="2:11">
      <c r="B195" s="1" t="s">
        <v>298</v>
      </c>
      <c r="C195" s="95"/>
      <c r="D195" s="9"/>
      <c r="E195" s="1">
        <v>521</v>
      </c>
      <c r="F195" s="1"/>
      <c r="G195" s="1"/>
      <c r="H195" s="1"/>
      <c r="I195" s="1">
        <f>G194-E195</f>
        <v>2</v>
      </c>
      <c r="J195" s="1">
        <f>I195*D194</f>
        <v>4000</v>
      </c>
      <c r="K195" s="1"/>
    </row>
    <row r="196" spans="2:11">
      <c r="B196" s="1"/>
      <c r="C196" s="1" t="s">
        <v>249</v>
      </c>
      <c r="D196" s="9">
        <v>350</v>
      </c>
      <c r="E196" s="1"/>
      <c r="F196" s="1"/>
      <c r="G196" s="1">
        <v>1773</v>
      </c>
      <c r="H196" s="1">
        <v>1785</v>
      </c>
      <c r="I196" s="1">
        <f>G196-H196</f>
        <v>-12</v>
      </c>
      <c r="J196" s="1">
        <f>I196*D196</f>
        <v>-4200</v>
      </c>
      <c r="K196" s="1"/>
    </row>
    <row r="197" spans="2:11">
      <c r="B197" s="1" t="s">
        <v>301</v>
      </c>
      <c r="C197" s="1" t="s">
        <v>296</v>
      </c>
      <c r="D197" s="9">
        <v>2000</v>
      </c>
      <c r="E197" s="1">
        <v>531.65</v>
      </c>
      <c r="F197" s="1">
        <v>535</v>
      </c>
      <c r="G197" s="1"/>
      <c r="H197" s="1"/>
      <c r="I197" s="1">
        <f>F197-E197</f>
        <v>3.3500000000000227</v>
      </c>
      <c r="J197" s="1">
        <f>I197*D197</f>
        <v>6700.0000000000455</v>
      </c>
      <c r="K197" s="1"/>
    </row>
    <row r="198" spans="2:11">
      <c r="B198" s="1"/>
      <c r="C198" s="1"/>
      <c r="D198" s="9"/>
      <c r="E198" s="1">
        <v>538</v>
      </c>
      <c r="F198" s="1"/>
      <c r="G198" s="1"/>
      <c r="H198" s="1"/>
      <c r="I198" s="1"/>
      <c r="J198" s="1"/>
      <c r="K198" s="1" t="s">
        <v>13</v>
      </c>
    </row>
    <row r="199" spans="2:11">
      <c r="B199" s="1" t="s">
        <v>303</v>
      </c>
      <c r="C199" s="1" t="s">
        <v>296</v>
      </c>
      <c r="D199" s="9">
        <v>2000</v>
      </c>
      <c r="E199" s="1"/>
      <c r="F199" s="1">
        <v>543</v>
      </c>
      <c r="G199" s="1"/>
      <c r="H199" s="1"/>
      <c r="I199" s="1">
        <f>F199-E198</f>
        <v>5</v>
      </c>
      <c r="J199" s="1">
        <f>I199*D197</f>
        <v>10000</v>
      </c>
      <c r="K199" s="1"/>
    </row>
    <row r="200" spans="2:11">
      <c r="B200" s="1"/>
      <c r="C200" s="1"/>
      <c r="D200" s="9"/>
      <c r="E200" s="1">
        <v>537</v>
      </c>
      <c r="F200" s="1">
        <v>539</v>
      </c>
      <c r="G200" s="1"/>
      <c r="H200" s="1"/>
      <c r="I200" s="1">
        <v>2</v>
      </c>
      <c r="J200" s="1">
        <f>I200*D197</f>
        <v>4000</v>
      </c>
      <c r="K200" s="1"/>
    </row>
    <row r="201" spans="2:11">
      <c r="B201" s="1"/>
      <c r="C201" s="1"/>
      <c r="D201" s="9"/>
      <c r="E201" s="1">
        <v>536.70000000000005</v>
      </c>
      <c r="F201" s="1">
        <v>538.35</v>
      </c>
      <c r="G201" s="1"/>
      <c r="H201" s="1"/>
      <c r="I201" s="1">
        <f>F201-E201</f>
        <v>1.6499999999999773</v>
      </c>
      <c r="J201" s="1">
        <f>I201*D197</f>
        <v>3299.9999999999545</v>
      </c>
      <c r="K201" s="1"/>
    </row>
    <row r="202" spans="2:11">
      <c r="B202" s="1"/>
      <c r="C202" s="1"/>
      <c r="D202" s="9"/>
      <c r="E202" s="1">
        <v>536.9</v>
      </c>
      <c r="F202" s="1">
        <v>538.29999999999995</v>
      </c>
      <c r="G202" s="1"/>
      <c r="H202" s="1"/>
      <c r="I202" s="1">
        <f>F202-E202</f>
        <v>1.3999999999999773</v>
      </c>
      <c r="J202" s="1">
        <f>I202*D197</f>
        <v>2799.9999999999545</v>
      </c>
      <c r="K202" s="1"/>
    </row>
    <row r="203" spans="2:11">
      <c r="B203" s="1"/>
      <c r="C203" s="14" t="s">
        <v>296</v>
      </c>
      <c r="D203" s="15">
        <v>2000</v>
      </c>
      <c r="E203" s="14">
        <v>539</v>
      </c>
      <c r="F203" s="14"/>
      <c r="G203" s="14"/>
      <c r="H203" s="14"/>
      <c r="I203" s="14"/>
      <c r="J203" s="14"/>
      <c r="K203" s="14" t="s">
        <v>13</v>
      </c>
    </row>
    <row r="204" spans="2:11">
      <c r="B204" s="1" t="s">
        <v>305</v>
      </c>
      <c r="C204" s="14"/>
      <c r="D204" s="15"/>
      <c r="E204" s="14"/>
      <c r="F204" s="14"/>
      <c r="G204" s="14"/>
      <c r="H204" s="14">
        <v>536</v>
      </c>
      <c r="I204" s="14">
        <f>H204-E203</f>
        <v>-3</v>
      </c>
      <c r="J204" s="14">
        <f>I204*D203</f>
        <v>-6000</v>
      </c>
      <c r="K204" s="14"/>
    </row>
    <row r="205" spans="2:11">
      <c r="B205" s="1"/>
      <c r="C205" s="14"/>
      <c r="D205" s="15"/>
      <c r="E205" s="14">
        <v>533</v>
      </c>
      <c r="F205" s="14">
        <v>534.5</v>
      </c>
      <c r="G205" s="14"/>
      <c r="H205" s="14"/>
      <c r="I205" s="14">
        <f>F205-E205</f>
        <v>1.5</v>
      </c>
      <c r="J205" s="14">
        <f>I205*D203</f>
        <v>3000</v>
      </c>
      <c r="K205" s="14"/>
    </row>
    <row r="206" spans="2:11">
      <c r="B206" s="1"/>
      <c r="C206" s="14" t="s">
        <v>302</v>
      </c>
      <c r="D206" s="15">
        <v>1000</v>
      </c>
      <c r="E206" s="14">
        <v>851</v>
      </c>
      <c r="F206" s="14"/>
      <c r="G206" s="14"/>
      <c r="H206" s="14"/>
      <c r="I206" s="14"/>
      <c r="J206" s="14"/>
      <c r="K206" s="14" t="s">
        <v>13</v>
      </c>
    </row>
    <row r="207" spans="2:11">
      <c r="B207" s="1" t="s">
        <v>305</v>
      </c>
      <c r="C207" s="14"/>
      <c r="D207" s="15"/>
      <c r="E207" s="14"/>
      <c r="F207" s="14">
        <v>855</v>
      </c>
      <c r="G207" s="14"/>
      <c r="H207" s="14"/>
      <c r="I207" s="14">
        <f>F207-E206</f>
        <v>4</v>
      </c>
      <c r="J207" s="14">
        <f>I207*D206</f>
        <v>4000</v>
      </c>
      <c r="K207" s="14"/>
    </row>
    <row r="208" spans="2:11">
      <c r="B208" s="1" t="s">
        <v>305</v>
      </c>
      <c r="C208" s="14" t="s">
        <v>230</v>
      </c>
      <c r="D208" s="15">
        <v>2000</v>
      </c>
      <c r="E208" s="14">
        <v>660.5</v>
      </c>
      <c r="F208" s="14">
        <v>662</v>
      </c>
      <c r="G208" s="14"/>
      <c r="H208" s="14"/>
      <c r="I208" s="14">
        <f>F208-E208</f>
        <v>1.5</v>
      </c>
      <c r="J208" s="14">
        <f>I208*D208</f>
        <v>3000</v>
      </c>
      <c r="K208" s="14"/>
    </row>
    <row r="209" spans="2:11">
      <c r="B209" s="1"/>
      <c r="C209" s="14"/>
      <c r="D209" s="15"/>
      <c r="E209" s="14">
        <v>660.5</v>
      </c>
      <c r="F209" s="14">
        <v>663</v>
      </c>
      <c r="G209" s="14"/>
      <c r="H209" s="14"/>
      <c r="I209" s="14">
        <f>F209-E209</f>
        <v>2.5</v>
      </c>
      <c r="J209" s="14">
        <f>I209*D208</f>
        <v>5000</v>
      </c>
      <c r="K209" s="14"/>
    </row>
    <row r="210" spans="2:11">
      <c r="B210" s="1" t="s">
        <v>305</v>
      </c>
      <c r="C210" s="1" t="s">
        <v>249</v>
      </c>
      <c r="D210" s="15">
        <v>350</v>
      </c>
      <c r="E210" s="14">
        <v>1843</v>
      </c>
      <c r="F210" s="14"/>
      <c r="G210" s="14">
        <v>1863</v>
      </c>
      <c r="H210" s="14"/>
      <c r="I210" s="14">
        <f>G210-E210</f>
        <v>20</v>
      </c>
      <c r="J210" s="14">
        <f>I210*D210</f>
        <v>7000</v>
      </c>
      <c r="K210" s="1" t="s">
        <v>13</v>
      </c>
    </row>
    <row r="211" spans="2:11">
      <c r="B211" s="1" t="s">
        <v>306</v>
      </c>
      <c r="C211" s="1" t="s">
        <v>296</v>
      </c>
      <c r="D211" s="15">
        <v>2000</v>
      </c>
      <c r="E211" s="14">
        <v>540.70000000000005</v>
      </c>
      <c r="F211" s="14">
        <v>543</v>
      </c>
      <c r="G211" s="14"/>
      <c r="H211" s="14"/>
      <c r="I211" s="14">
        <f>F211-E211</f>
        <v>2.2999999999999545</v>
      </c>
      <c r="J211" s="14">
        <f>I211*D211</f>
        <v>4599.9999999999091</v>
      </c>
      <c r="K211" s="1"/>
    </row>
    <row r="212" spans="2:11">
      <c r="B212" s="1"/>
      <c r="C212" s="1" t="s">
        <v>302</v>
      </c>
      <c r="D212" s="15">
        <v>1000</v>
      </c>
      <c r="E212" s="14">
        <v>856</v>
      </c>
      <c r="F212" s="14">
        <v>858</v>
      </c>
      <c r="G212" s="14"/>
      <c r="H212" s="14"/>
      <c r="I212" s="14">
        <v>2</v>
      </c>
      <c r="J212" s="14">
        <f>I212*D212</f>
        <v>2000</v>
      </c>
      <c r="K212" s="1"/>
    </row>
    <row r="213" spans="2:11">
      <c r="B213" s="1"/>
      <c r="C213" s="1" t="s">
        <v>230</v>
      </c>
      <c r="D213" s="15">
        <v>2000</v>
      </c>
      <c r="E213" s="14">
        <v>686.8</v>
      </c>
      <c r="F213" s="14">
        <v>689</v>
      </c>
      <c r="G213" s="14"/>
      <c r="H213" s="14"/>
      <c r="I213" s="14">
        <f>F213-E213</f>
        <v>2.2000000000000455</v>
      </c>
      <c r="J213" s="14">
        <f>I213*D213</f>
        <v>4400.0000000000909</v>
      </c>
      <c r="K213" s="1"/>
    </row>
    <row r="214" spans="2:11">
      <c r="B214" s="14" t="s">
        <v>306</v>
      </c>
      <c r="C214" s="14" t="s">
        <v>261</v>
      </c>
      <c r="D214" s="15">
        <v>400</v>
      </c>
      <c r="E214" s="14">
        <v>1847</v>
      </c>
      <c r="F214" s="14"/>
      <c r="G214" s="14"/>
      <c r="H214" s="14"/>
      <c r="I214" s="14"/>
      <c r="J214" s="14"/>
      <c r="K214" s="14" t="s">
        <v>13</v>
      </c>
    </row>
    <row r="215" spans="2:11">
      <c r="B215" s="14" t="s">
        <v>307</v>
      </c>
      <c r="C215" s="14"/>
      <c r="D215" s="15"/>
      <c r="E215" s="14"/>
      <c r="F215" s="14">
        <v>1863</v>
      </c>
      <c r="G215" s="14"/>
      <c r="H215" s="14"/>
      <c r="I215" s="14">
        <f>F215-E214</f>
        <v>16</v>
      </c>
      <c r="J215" s="14">
        <f>I215*D214</f>
        <v>6400</v>
      </c>
      <c r="K215" s="14"/>
    </row>
    <row r="216" spans="2:11">
      <c r="B216" s="14" t="s">
        <v>307</v>
      </c>
      <c r="C216" s="14" t="s">
        <v>252</v>
      </c>
      <c r="D216" s="15">
        <v>1000</v>
      </c>
      <c r="E216" s="14">
        <v>841</v>
      </c>
      <c r="F216" s="14">
        <v>848</v>
      </c>
      <c r="G216" s="14"/>
      <c r="H216" s="14"/>
      <c r="I216" s="14">
        <f>F216-E216</f>
        <v>7</v>
      </c>
      <c r="J216" s="14">
        <f>I216*D216</f>
        <v>7000</v>
      </c>
      <c r="K216" s="5"/>
    </row>
    <row r="217" spans="2:11">
      <c r="B217" s="14" t="s">
        <v>307</v>
      </c>
      <c r="C217" s="14" t="s">
        <v>252</v>
      </c>
      <c r="D217" s="15">
        <v>1000</v>
      </c>
      <c r="E217" s="14">
        <v>853</v>
      </c>
      <c r="F217" s="14"/>
      <c r="G217" s="14">
        <v>857</v>
      </c>
      <c r="H217" s="14"/>
      <c r="I217" s="14">
        <f>G217-E217</f>
        <v>4</v>
      </c>
      <c r="J217" s="14">
        <f>I217*D217</f>
        <v>4000</v>
      </c>
      <c r="K217" s="5"/>
    </row>
    <row r="218" spans="2:11">
      <c r="B218" s="14" t="s">
        <v>307</v>
      </c>
      <c r="C218" s="14" t="s">
        <v>259</v>
      </c>
      <c r="D218" s="15">
        <v>3000</v>
      </c>
      <c r="E218" s="14">
        <v>276.8</v>
      </c>
      <c r="F218" s="14"/>
      <c r="G218" s="5"/>
      <c r="H218" s="5"/>
      <c r="I218" s="5"/>
      <c r="J218" s="5"/>
      <c r="K218" s="14" t="s">
        <v>13</v>
      </c>
    </row>
    <row r="219" spans="2:11">
      <c r="B219" s="14" t="s">
        <v>311</v>
      </c>
      <c r="C219" s="5"/>
      <c r="D219" s="26"/>
      <c r="E219" s="5"/>
      <c r="F219" s="5"/>
      <c r="G219" s="5"/>
      <c r="H219" s="14">
        <v>274</v>
      </c>
      <c r="I219" s="14">
        <f>H219-E218</f>
        <v>-2.8000000000000114</v>
      </c>
      <c r="J219" s="14">
        <f>I219*D218</f>
        <v>-8400.0000000000346</v>
      </c>
      <c r="K219" s="5"/>
    </row>
    <row r="220" spans="2:11">
      <c r="B220" s="14" t="s">
        <v>308</v>
      </c>
      <c r="C220" s="1" t="s">
        <v>302</v>
      </c>
      <c r="D220" s="15">
        <v>1000</v>
      </c>
      <c r="E220" s="14">
        <v>837.5</v>
      </c>
      <c r="F220" s="14"/>
      <c r="G220" s="14">
        <v>838</v>
      </c>
      <c r="H220" s="14"/>
      <c r="I220" s="14">
        <f>G220-E220</f>
        <v>0.5</v>
      </c>
      <c r="J220" s="14">
        <f t="shared" ref="J220:J229" si="0">I220*D220</f>
        <v>500</v>
      </c>
      <c r="K220" s="5"/>
    </row>
    <row r="221" spans="2:11">
      <c r="B221" s="5"/>
      <c r="C221" s="1" t="s">
        <v>230</v>
      </c>
      <c r="D221" s="15">
        <v>2000</v>
      </c>
      <c r="E221" s="14">
        <v>676.5</v>
      </c>
      <c r="F221" s="14">
        <v>678.5</v>
      </c>
      <c r="G221" s="14"/>
      <c r="H221" s="14"/>
      <c r="I221" s="14">
        <f>2</f>
        <v>2</v>
      </c>
      <c r="J221" s="14">
        <f t="shared" si="0"/>
        <v>4000</v>
      </c>
      <c r="K221" s="5"/>
    </row>
    <row r="222" spans="2:11">
      <c r="B222" s="14" t="s">
        <v>311</v>
      </c>
      <c r="C222" s="1" t="s">
        <v>312</v>
      </c>
      <c r="D222" s="15">
        <v>800</v>
      </c>
      <c r="E222" s="14">
        <v>512.5</v>
      </c>
      <c r="F222" s="14">
        <v>515</v>
      </c>
      <c r="G222" s="14"/>
      <c r="H222" s="14"/>
      <c r="I222" s="14">
        <f t="shared" ref="I222:I227" si="1">F222-E222</f>
        <v>2.5</v>
      </c>
      <c r="J222" s="14">
        <f t="shared" si="0"/>
        <v>2000</v>
      </c>
      <c r="K222" s="5"/>
    </row>
    <row r="223" spans="2:11">
      <c r="B223" s="14"/>
      <c r="C223" s="1" t="s">
        <v>313</v>
      </c>
      <c r="D223" s="15">
        <v>1100</v>
      </c>
      <c r="E223" s="14">
        <v>648</v>
      </c>
      <c r="F223" s="14">
        <v>651</v>
      </c>
      <c r="G223" s="14"/>
      <c r="H223" s="14"/>
      <c r="I223" s="14">
        <f t="shared" si="1"/>
        <v>3</v>
      </c>
      <c r="J223" s="14">
        <f t="shared" si="0"/>
        <v>3300</v>
      </c>
      <c r="K223" s="5"/>
    </row>
    <row r="224" spans="2:11">
      <c r="B224" s="14" t="s">
        <v>314</v>
      </c>
      <c r="C224" s="1" t="s">
        <v>312</v>
      </c>
      <c r="D224" s="15">
        <v>800</v>
      </c>
      <c r="E224" s="14">
        <v>519</v>
      </c>
      <c r="F224" s="14">
        <v>523</v>
      </c>
      <c r="G224" s="14"/>
      <c r="H224" s="14"/>
      <c r="I224" s="14">
        <f t="shared" si="1"/>
        <v>4</v>
      </c>
      <c r="J224" s="14">
        <f t="shared" si="0"/>
        <v>3200</v>
      </c>
      <c r="K224" s="5"/>
    </row>
    <row r="225" spans="2:11">
      <c r="B225" s="14"/>
      <c r="C225" s="1" t="s">
        <v>313</v>
      </c>
      <c r="D225" s="15">
        <v>1100</v>
      </c>
      <c r="E225" s="14">
        <v>657</v>
      </c>
      <c r="F225" s="14">
        <v>660</v>
      </c>
      <c r="G225" s="14"/>
      <c r="H225" s="14"/>
      <c r="I225" s="14">
        <f t="shared" si="1"/>
        <v>3</v>
      </c>
      <c r="J225" s="14">
        <f t="shared" si="0"/>
        <v>3300</v>
      </c>
      <c r="K225" s="5"/>
    </row>
    <row r="226" spans="2:11">
      <c r="B226" s="14" t="s">
        <v>315</v>
      </c>
      <c r="C226" s="1" t="s">
        <v>230</v>
      </c>
      <c r="D226" s="15">
        <v>2000</v>
      </c>
      <c r="E226" s="14">
        <v>677</v>
      </c>
      <c r="F226" s="14">
        <v>683</v>
      </c>
      <c r="G226" s="14"/>
      <c r="H226" s="14"/>
      <c r="I226" s="14">
        <f t="shared" si="1"/>
        <v>6</v>
      </c>
      <c r="J226" s="14">
        <f t="shared" si="0"/>
        <v>12000</v>
      </c>
      <c r="K226" s="5"/>
    </row>
    <row r="227" spans="2:11">
      <c r="B227" s="14" t="s">
        <v>317</v>
      </c>
      <c r="C227" s="1" t="s">
        <v>230</v>
      </c>
      <c r="D227" s="15">
        <v>2000</v>
      </c>
      <c r="E227" s="14">
        <v>683</v>
      </c>
      <c r="F227" s="14">
        <v>691</v>
      </c>
      <c r="G227" s="14"/>
      <c r="H227" s="14"/>
      <c r="I227" s="14">
        <f t="shared" si="1"/>
        <v>8</v>
      </c>
      <c r="J227" s="14">
        <f t="shared" si="0"/>
        <v>16000</v>
      </c>
      <c r="K227" s="5"/>
    </row>
    <row r="228" spans="2:11">
      <c r="B228" s="1" t="s">
        <v>319</v>
      </c>
      <c r="C228" s="1" t="s">
        <v>230</v>
      </c>
      <c r="D228" s="15">
        <v>2000</v>
      </c>
      <c r="E228" s="14">
        <v>672</v>
      </c>
      <c r="F228" s="14"/>
      <c r="G228" s="14">
        <v>680</v>
      </c>
      <c r="H228" s="14"/>
      <c r="I228" s="14">
        <f>G228-E228</f>
        <v>8</v>
      </c>
      <c r="J228" s="14">
        <f t="shared" si="0"/>
        <v>16000</v>
      </c>
      <c r="K228" s="5"/>
    </row>
    <row r="229" spans="2:11">
      <c r="B229" s="1" t="s">
        <v>319</v>
      </c>
      <c r="C229" s="1" t="s">
        <v>252</v>
      </c>
      <c r="D229" s="15">
        <v>1000</v>
      </c>
      <c r="E229" s="14">
        <v>827</v>
      </c>
      <c r="F229" s="14"/>
      <c r="G229" s="14">
        <v>836</v>
      </c>
      <c r="H229" s="14"/>
      <c r="I229" s="14">
        <f>G229-E229</f>
        <v>9</v>
      </c>
      <c r="J229" s="14">
        <f t="shared" si="0"/>
        <v>9000</v>
      </c>
      <c r="K229" s="5"/>
    </row>
    <row r="230" spans="2:11">
      <c r="B230" s="1" t="s">
        <v>319</v>
      </c>
      <c r="C230" s="1" t="s">
        <v>252</v>
      </c>
      <c r="D230" s="15">
        <v>1000</v>
      </c>
      <c r="E230" s="14">
        <v>821</v>
      </c>
      <c r="F230" s="14"/>
      <c r="G230" s="14">
        <v>825</v>
      </c>
      <c r="H230" s="14"/>
      <c r="I230" s="14">
        <f>G230-E230</f>
        <v>4</v>
      </c>
      <c r="J230" s="14">
        <f t="shared" ref="J230:J241" si="2">I230*D230</f>
        <v>4000</v>
      </c>
      <c r="K230" s="5"/>
    </row>
    <row r="231" spans="2:11">
      <c r="B231" s="1" t="s">
        <v>323</v>
      </c>
      <c r="C231" s="1" t="s">
        <v>296</v>
      </c>
      <c r="D231" s="15">
        <v>2000</v>
      </c>
      <c r="E231" s="14">
        <v>505</v>
      </c>
      <c r="F231" s="14"/>
      <c r="G231" s="14">
        <v>511</v>
      </c>
      <c r="H231" s="14"/>
      <c r="I231" s="14">
        <f>G231-E231</f>
        <v>6</v>
      </c>
      <c r="J231" s="14">
        <f t="shared" si="2"/>
        <v>12000</v>
      </c>
      <c r="K231" s="5"/>
    </row>
    <row r="232" spans="2:11">
      <c r="B232" s="1" t="s">
        <v>323</v>
      </c>
      <c r="C232" s="1" t="s">
        <v>230</v>
      </c>
      <c r="D232" s="15">
        <v>2000</v>
      </c>
      <c r="E232" s="14">
        <v>632</v>
      </c>
      <c r="F232" s="14"/>
      <c r="G232" s="14">
        <v>645</v>
      </c>
      <c r="H232" s="14"/>
      <c r="I232" s="14">
        <f>G232-E232</f>
        <v>13</v>
      </c>
      <c r="J232" s="14">
        <f t="shared" si="2"/>
        <v>26000</v>
      </c>
      <c r="K232" s="5"/>
    </row>
    <row r="233" spans="2:11">
      <c r="B233" s="1" t="s">
        <v>324</v>
      </c>
      <c r="C233" s="1" t="s">
        <v>325</v>
      </c>
      <c r="D233" s="15">
        <v>1500</v>
      </c>
      <c r="E233" s="14">
        <v>538</v>
      </c>
      <c r="F233" s="14">
        <v>549</v>
      </c>
      <c r="G233" s="14"/>
      <c r="H233" s="14"/>
      <c r="I233" s="14">
        <f t="shared" ref="I233:I241" si="3">F233-E233</f>
        <v>11</v>
      </c>
      <c r="J233" s="14">
        <f t="shared" si="2"/>
        <v>16500</v>
      </c>
      <c r="K233" s="5"/>
    </row>
    <row r="234" spans="2:11">
      <c r="B234" s="1" t="s">
        <v>326</v>
      </c>
      <c r="C234" s="1" t="s">
        <v>230</v>
      </c>
      <c r="D234" s="15">
        <v>2000</v>
      </c>
      <c r="E234" s="14">
        <v>649</v>
      </c>
      <c r="F234" s="14">
        <v>652</v>
      </c>
      <c r="G234" s="14"/>
      <c r="H234" s="14"/>
      <c r="I234" s="14">
        <f t="shared" si="3"/>
        <v>3</v>
      </c>
      <c r="J234" s="14">
        <f t="shared" si="2"/>
        <v>6000</v>
      </c>
      <c r="K234" s="5"/>
    </row>
    <row r="235" spans="2:11">
      <c r="B235" s="1" t="s">
        <v>326</v>
      </c>
      <c r="C235" s="1" t="s">
        <v>244</v>
      </c>
      <c r="D235" s="15">
        <v>800</v>
      </c>
      <c r="E235" s="14">
        <v>703.5</v>
      </c>
      <c r="F235" s="14">
        <v>708</v>
      </c>
      <c r="G235" s="14"/>
      <c r="H235" s="14"/>
      <c r="I235" s="14">
        <f t="shared" si="3"/>
        <v>4.5</v>
      </c>
      <c r="J235" s="14">
        <f t="shared" si="2"/>
        <v>3600</v>
      </c>
      <c r="K235" s="5"/>
    </row>
    <row r="236" spans="2:11">
      <c r="B236" s="1" t="s">
        <v>326</v>
      </c>
      <c r="C236" s="1" t="s">
        <v>252</v>
      </c>
      <c r="D236" s="15">
        <v>1000</v>
      </c>
      <c r="E236" s="14">
        <v>810</v>
      </c>
      <c r="F236" s="14">
        <v>815</v>
      </c>
      <c r="G236" s="14"/>
      <c r="H236" s="14"/>
      <c r="I236" s="14">
        <f t="shared" si="3"/>
        <v>5</v>
      </c>
      <c r="J236" s="14">
        <f t="shared" si="2"/>
        <v>5000</v>
      </c>
      <c r="K236" s="5"/>
    </row>
    <row r="237" spans="2:11">
      <c r="B237" s="1" t="s">
        <v>326</v>
      </c>
      <c r="C237" s="1" t="s">
        <v>252</v>
      </c>
      <c r="D237" s="15">
        <v>1000</v>
      </c>
      <c r="E237" s="14">
        <v>804</v>
      </c>
      <c r="F237" s="14">
        <v>811</v>
      </c>
      <c r="G237" s="14"/>
      <c r="H237" s="14"/>
      <c r="I237" s="14">
        <f t="shared" si="3"/>
        <v>7</v>
      </c>
      <c r="J237" s="14">
        <f t="shared" si="2"/>
        <v>7000</v>
      </c>
      <c r="K237" s="5"/>
    </row>
    <row r="238" spans="2:11">
      <c r="B238" s="1" t="s">
        <v>327</v>
      </c>
      <c r="C238" s="1" t="s">
        <v>261</v>
      </c>
      <c r="D238" s="15">
        <v>400</v>
      </c>
      <c r="E238" s="14">
        <v>1621</v>
      </c>
      <c r="F238" s="14">
        <v>1656</v>
      </c>
      <c r="G238" s="14"/>
      <c r="H238" s="14"/>
      <c r="I238" s="14">
        <f t="shared" si="3"/>
        <v>35</v>
      </c>
      <c r="J238" s="14">
        <f t="shared" si="2"/>
        <v>14000</v>
      </c>
      <c r="K238" s="5"/>
    </row>
    <row r="239" spans="2:11">
      <c r="B239" s="1" t="s">
        <v>327</v>
      </c>
      <c r="C239" s="1" t="s">
        <v>325</v>
      </c>
      <c r="D239" s="15">
        <v>1500</v>
      </c>
      <c r="E239" s="14">
        <v>524</v>
      </c>
      <c r="F239" s="14">
        <v>533</v>
      </c>
      <c r="G239" s="14"/>
      <c r="H239" s="14"/>
      <c r="I239" s="14">
        <f t="shared" si="3"/>
        <v>9</v>
      </c>
      <c r="J239" s="14">
        <f t="shared" si="2"/>
        <v>13500</v>
      </c>
      <c r="K239" s="5"/>
    </row>
    <row r="240" spans="2:11">
      <c r="B240" s="1" t="s">
        <v>329</v>
      </c>
      <c r="C240" s="1" t="s">
        <v>261</v>
      </c>
      <c r="D240" s="15">
        <v>400</v>
      </c>
      <c r="E240" s="14">
        <v>1668</v>
      </c>
      <c r="F240" s="14">
        <v>1679</v>
      </c>
      <c r="G240" s="14"/>
      <c r="H240" s="14"/>
      <c r="I240" s="14">
        <f t="shared" si="3"/>
        <v>11</v>
      </c>
      <c r="J240" s="14">
        <f t="shared" si="2"/>
        <v>4400</v>
      </c>
      <c r="K240" s="5"/>
    </row>
    <row r="241" spans="2:11">
      <c r="B241" s="1" t="s">
        <v>329</v>
      </c>
      <c r="C241" s="1" t="s">
        <v>325</v>
      </c>
      <c r="D241" s="15">
        <v>1500</v>
      </c>
      <c r="E241" s="14">
        <v>557</v>
      </c>
      <c r="F241" s="14">
        <v>560</v>
      </c>
      <c r="G241" s="14"/>
      <c r="H241" s="14"/>
      <c r="I241" s="14">
        <f t="shared" si="3"/>
        <v>3</v>
      </c>
      <c r="J241" s="14">
        <f t="shared" si="2"/>
        <v>4500</v>
      </c>
      <c r="K241" s="5"/>
    </row>
    <row r="242" spans="2:11">
      <c r="B242" s="1"/>
      <c r="C242" s="1"/>
      <c r="D242" s="1"/>
      <c r="E242" s="1"/>
      <c r="F242" s="1"/>
      <c r="G242" s="1"/>
      <c r="H242" s="1"/>
      <c r="I242" s="1"/>
      <c r="J242" s="5">
        <f>SUM(J176:J241)</f>
        <v>201289.9999999998</v>
      </c>
      <c r="K242" s="1"/>
    </row>
    <row r="245" spans="2:11">
      <c r="B245" s="5" t="s">
        <v>334</v>
      </c>
      <c r="C245" s="5">
        <v>2017</v>
      </c>
      <c r="D245" s="5"/>
      <c r="E245" s="1"/>
      <c r="F245" s="1"/>
      <c r="G245" s="1"/>
      <c r="H245" s="1"/>
      <c r="I245" s="1"/>
      <c r="J245" s="1"/>
      <c r="K245" s="1"/>
    </row>
    <row r="246" spans="2:11">
      <c r="B246" s="16" t="s">
        <v>0</v>
      </c>
      <c r="C246" s="16" t="s">
        <v>209</v>
      </c>
      <c r="D246" s="16" t="s">
        <v>219</v>
      </c>
      <c r="E246" s="17" t="s">
        <v>210</v>
      </c>
      <c r="F246" s="18" t="s">
        <v>3</v>
      </c>
      <c r="G246" s="19" t="s">
        <v>6</v>
      </c>
      <c r="H246" s="20" t="s">
        <v>7</v>
      </c>
      <c r="I246" s="16" t="s">
        <v>4</v>
      </c>
      <c r="J246" s="16" t="s">
        <v>266</v>
      </c>
      <c r="K246" s="16" t="s">
        <v>9</v>
      </c>
    </row>
    <row r="247" spans="2:11">
      <c r="B247" s="1" t="s">
        <v>335</v>
      </c>
      <c r="C247" s="1" t="s">
        <v>325</v>
      </c>
      <c r="D247" s="1">
        <v>1500</v>
      </c>
      <c r="E247" s="1">
        <v>555</v>
      </c>
      <c r="F247" s="1">
        <v>559.5</v>
      </c>
      <c r="G247" s="1"/>
      <c r="H247" s="1"/>
      <c r="I247" s="1">
        <f>F247-E247</f>
        <v>4.5</v>
      </c>
      <c r="J247" s="1">
        <f>I247*D247</f>
        <v>6750</v>
      </c>
      <c r="K247" s="1"/>
    </row>
    <row r="248" spans="2:11">
      <c r="B248" s="1"/>
      <c r="C248" s="1" t="s">
        <v>252</v>
      </c>
      <c r="D248" s="1">
        <v>1000</v>
      </c>
      <c r="E248" s="1">
        <v>798</v>
      </c>
      <c r="F248" s="1">
        <v>803</v>
      </c>
      <c r="G248" s="1"/>
      <c r="H248" s="1"/>
      <c r="I248" s="1">
        <f>F248-E248</f>
        <v>5</v>
      </c>
      <c r="J248" s="1">
        <f>I248*D248</f>
        <v>5000</v>
      </c>
      <c r="K248" s="1"/>
    </row>
    <row r="249" spans="2:11">
      <c r="B249" s="1"/>
      <c r="C249" s="1" t="s">
        <v>230</v>
      </c>
      <c r="D249" s="1">
        <v>2000</v>
      </c>
      <c r="E249" s="1">
        <v>662</v>
      </c>
      <c r="F249" s="1"/>
      <c r="G249" s="1">
        <v>667.15</v>
      </c>
      <c r="H249" s="1"/>
      <c r="I249" s="1">
        <f>G249-E249</f>
        <v>5.1499999999999773</v>
      </c>
      <c r="J249" s="1">
        <f>I249*D249</f>
        <v>10299.999999999955</v>
      </c>
      <c r="K249" s="1"/>
    </row>
    <row r="250" spans="2:11">
      <c r="B250" s="1" t="s">
        <v>336</v>
      </c>
      <c r="C250" s="1" t="s">
        <v>252</v>
      </c>
      <c r="D250" s="1">
        <v>1000</v>
      </c>
      <c r="E250" s="1">
        <v>807.15</v>
      </c>
      <c r="F250" s="1">
        <v>812</v>
      </c>
      <c r="G250" s="1"/>
      <c r="H250" s="1"/>
      <c r="I250" s="1">
        <f>F250-E250</f>
        <v>4.8500000000000227</v>
      </c>
      <c r="J250" s="1">
        <f>I250*D250</f>
        <v>4850.0000000000227</v>
      </c>
      <c r="K250" s="1"/>
    </row>
    <row r="251" spans="2:11">
      <c r="B251" s="1"/>
      <c r="C251" s="1" t="s">
        <v>252</v>
      </c>
      <c r="D251" s="1">
        <v>1000</v>
      </c>
      <c r="E251" s="1">
        <v>815</v>
      </c>
      <c r="F251" s="1">
        <v>819</v>
      </c>
      <c r="G251" s="1"/>
      <c r="H251" s="1"/>
      <c r="I251" s="1">
        <f>F251-E251</f>
        <v>4</v>
      </c>
      <c r="J251" s="1">
        <f>I251*D251</f>
        <v>4000</v>
      </c>
      <c r="K251" s="1"/>
    </row>
    <row r="252" spans="2:11">
      <c r="B252" s="1" t="s">
        <v>336</v>
      </c>
      <c r="C252" s="1" t="s">
        <v>313</v>
      </c>
      <c r="D252" s="1">
        <v>1100</v>
      </c>
      <c r="E252" s="1">
        <v>648.9</v>
      </c>
      <c r="F252" s="1"/>
      <c r="G252" s="1"/>
      <c r="H252" s="1"/>
      <c r="I252" s="1"/>
      <c r="J252" s="1"/>
      <c r="K252" s="1" t="s">
        <v>13</v>
      </c>
    </row>
    <row r="253" spans="2:11">
      <c r="B253" s="1" t="s">
        <v>339</v>
      </c>
      <c r="C253" s="1" t="s">
        <v>313</v>
      </c>
      <c r="D253" s="1"/>
      <c r="E253" s="1"/>
      <c r="F253" s="1">
        <v>660</v>
      </c>
      <c r="G253" s="1"/>
      <c r="H253" s="1"/>
      <c r="I253" s="1">
        <f>F253-E252</f>
        <v>11.100000000000023</v>
      </c>
      <c r="J253" s="1">
        <f>I253*D252</f>
        <v>12210.000000000025</v>
      </c>
      <c r="K253" s="1"/>
    </row>
    <row r="254" spans="2:11">
      <c r="B254" s="1" t="s">
        <v>341</v>
      </c>
      <c r="C254" s="1" t="s">
        <v>263</v>
      </c>
      <c r="D254" s="1">
        <v>2000</v>
      </c>
      <c r="E254" s="1">
        <v>517</v>
      </c>
      <c r="F254" s="1">
        <v>527</v>
      </c>
      <c r="G254" s="1"/>
      <c r="H254" s="1"/>
      <c r="I254" s="1">
        <f>F254-E254</f>
        <v>10</v>
      </c>
      <c r="J254" s="1">
        <f>I254*D254</f>
        <v>20000</v>
      </c>
      <c r="K254" s="1"/>
    </row>
    <row r="255" spans="2:11">
      <c r="B255" s="1" t="s">
        <v>342</v>
      </c>
      <c r="C255" s="1" t="s">
        <v>252</v>
      </c>
      <c r="D255" s="1">
        <v>1000</v>
      </c>
      <c r="E255" s="1">
        <v>849.5</v>
      </c>
      <c r="F255" s="1">
        <v>857</v>
      </c>
      <c r="G255" s="1"/>
      <c r="H255" s="1"/>
      <c r="I255" s="1">
        <f>F255-E255</f>
        <v>7.5</v>
      </c>
      <c r="J255" s="1">
        <f>I255*D255</f>
        <v>7500</v>
      </c>
      <c r="K255" s="1"/>
    </row>
    <row r="256" spans="2:11">
      <c r="B256" s="1" t="s">
        <v>342</v>
      </c>
      <c r="C256" s="1" t="s">
        <v>313</v>
      </c>
      <c r="D256" s="1">
        <v>1100</v>
      </c>
      <c r="E256" s="1">
        <v>644</v>
      </c>
      <c r="F256" s="1"/>
      <c r="G256" s="1">
        <v>658</v>
      </c>
      <c r="H256" s="1"/>
      <c r="I256" s="1">
        <f>G256-E256</f>
        <v>14</v>
      </c>
      <c r="J256" s="1">
        <f>I256*D256</f>
        <v>15400</v>
      </c>
      <c r="K256" s="1"/>
    </row>
    <row r="257" spans="2:11">
      <c r="B257" s="1" t="s">
        <v>342</v>
      </c>
      <c r="C257" s="1" t="s">
        <v>252</v>
      </c>
      <c r="D257" s="1">
        <v>1000</v>
      </c>
      <c r="E257" s="1">
        <v>841</v>
      </c>
      <c r="F257" s="1"/>
      <c r="G257" s="1"/>
      <c r="H257" s="1"/>
      <c r="I257" s="1"/>
      <c r="J257" s="1"/>
      <c r="K257" s="1" t="s">
        <v>13</v>
      </c>
    </row>
    <row r="258" spans="2:11">
      <c r="B258" s="1" t="s">
        <v>343</v>
      </c>
      <c r="C258" s="1"/>
      <c r="D258" s="1"/>
      <c r="E258" s="1"/>
      <c r="F258" s="1">
        <v>870</v>
      </c>
      <c r="G258" s="1"/>
      <c r="H258" s="1"/>
      <c r="I258" s="1">
        <f>F258-E257</f>
        <v>29</v>
      </c>
      <c r="J258" s="1">
        <f>I258*D257</f>
        <v>29000</v>
      </c>
      <c r="K258" s="1"/>
    </row>
    <row r="259" spans="2:11">
      <c r="B259" s="1" t="s">
        <v>346</v>
      </c>
      <c r="C259" s="1" t="s">
        <v>252</v>
      </c>
      <c r="D259" s="1">
        <v>1000</v>
      </c>
      <c r="E259" s="1">
        <v>869</v>
      </c>
      <c r="F259" s="1"/>
      <c r="G259" s="1"/>
      <c r="H259" s="1"/>
      <c r="I259" s="1"/>
      <c r="J259" s="1"/>
      <c r="K259" s="1" t="s">
        <v>13</v>
      </c>
    </row>
    <row r="260" spans="2:11">
      <c r="B260" s="1" t="s">
        <v>350</v>
      </c>
      <c r="C260" s="1"/>
      <c r="D260" s="1"/>
      <c r="E260" s="1"/>
      <c r="F260" s="1">
        <v>900</v>
      </c>
      <c r="G260" s="1"/>
      <c r="H260" s="1"/>
      <c r="I260" s="1">
        <f>F260-E259</f>
        <v>31</v>
      </c>
      <c r="J260" s="1">
        <f>I260*D259</f>
        <v>31000</v>
      </c>
      <c r="K260" s="1"/>
    </row>
    <row r="261" spans="2:11">
      <c r="B261" s="1" t="s">
        <v>351</v>
      </c>
      <c r="C261" s="1" t="s">
        <v>259</v>
      </c>
      <c r="D261" s="1">
        <v>3000</v>
      </c>
      <c r="E261" s="1">
        <v>242</v>
      </c>
      <c r="F261" s="1"/>
      <c r="G261" s="1"/>
      <c r="H261" s="1"/>
      <c r="I261" s="1"/>
      <c r="J261" s="1"/>
      <c r="K261" s="1" t="s">
        <v>13</v>
      </c>
    </row>
    <row r="262" spans="2:11">
      <c r="B262" s="1" t="s">
        <v>358</v>
      </c>
      <c r="C262" s="1"/>
      <c r="D262" s="1"/>
      <c r="E262" s="1"/>
      <c r="F262" s="1">
        <v>301</v>
      </c>
      <c r="G262" s="1"/>
      <c r="H262" s="1"/>
      <c r="I262" s="1">
        <f>F262-E261</f>
        <v>59</v>
      </c>
      <c r="J262" s="1">
        <f>I262*D261</f>
        <v>177000</v>
      </c>
      <c r="K262" s="1"/>
    </row>
    <row r="263" spans="2:11">
      <c r="B263" s="1" t="s">
        <v>358</v>
      </c>
      <c r="C263" s="1" t="s">
        <v>259</v>
      </c>
      <c r="D263" s="1">
        <v>3000</v>
      </c>
      <c r="E263" s="1">
        <v>295</v>
      </c>
      <c r="F263" s="1">
        <v>313</v>
      </c>
      <c r="G263" s="1"/>
      <c r="H263" s="1"/>
      <c r="I263" s="1">
        <f>F263-E263</f>
        <v>18</v>
      </c>
      <c r="J263" s="1">
        <f>I263*D263</f>
        <v>54000</v>
      </c>
      <c r="K263" s="1"/>
    </row>
    <row r="264" spans="2:11">
      <c r="B264" s="1" t="s">
        <v>354</v>
      </c>
      <c r="C264" s="1" t="s">
        <v>359</v>
      </c>
      <c r="D264" s="1">
        <v>750</v>
      </c>
      <c r="E264" s="1">
        <v>1140</v>
      </c>
      <c r="F264" s="1"/>
      <c r="G264" s="1"/>
      <c r="H264" s="1"/>
      <c r="I264" s="1"/>
      <c r="J264" s="1"/>
      <c r="K264" s="1"/>
    </row>
    <row r="265" spans="2:11">
      <c r="B265" s="1" t="s">
        <v>358</v>
      </c>
      <c r="C265" s="1"/>
      <c r="D265" s="1"/>
      <c r="E265" s="1"/>
      <c r="F265" s="1">
        <v>1200</v>
      </c>
      <c r="G265" s="1"/>
      <c r="H265" s="1"/>
      <c r="I265" s="1">
        <f>F265-E264</f>
        <v>60</v>
      </c>
      <c r="J265" s="1">
        <f>I265*D264</f>
        <v>45000</v>
      </c>
      <c r="K265" s="1"/>
    </row>
    <row r="266" spans="2:11">
      <c r="B266" s="1"/>
      <c r="C266" s="1"/>
      <c r="D266" s="1"/>
      <c r="E266" s="1"/>
      <c r="F266" s="1"/>
      <c r="G266" s="1"/>
      <c r="H266" s="1"/>
      <c r="I266" s="1"/>
      <c r="J266" s="5">
        <f>SUM(J247:J265)</f>
        <v>422010</v>
      </c>
      <c r="K266" s="1"/>
    </row>
    <row r="268" spans="2:11">
      <c r="B268" s="5" t="s">
        <v>369</v>
      </c>
      <c r="C268" s="5">
        <v>2017</v>
      </c>
      <c r="D268" s="5"/>
      <c r="E268" s="1"/>
      <c r="F268" s="1"/>
      <c r="G268" s="1"/>
      <c r="H268" s="1"/>
      <c r="I268" s="1"/>
      <c r="J268" s="1"/>
      <c r="K268" s="1"/>
    </row>
    <row r="269" spans="2:11">
      <c r="B269" s="16" t="s">
        <v>0</v>
      </c>
      <c r="C269" s="16" t="s">
        <v>209</v>
      </c>
      <c r="D269" s="16" t="s">
        <v>219</v>
      </c>
      <c r="E269" s="17" t="s">
        <v>210</v>
      </c>
      <c r="F269" s="18" t="s">
        <v>3</v>
      </c>
      <c r="G269" s="19" t="s">
        <v>6</v>
      </c>
      <c r="H269" s="20" t="s">
        <v>7</v>
      </c>
      <c r="I269" s="16" t="s">
        <v>4</v>
      </c>
      <c r="J269" s="16" t="s">
        <v>266</v>
      </c>
      <c r="K269" s="16" t="s">
        <v>9</v>
      </c>
    </row>
    <row r="270" spans="2:11">
      <c r="B270" s="1" t="s">
        <v>368</v>
      </c>
      <c r="C270" s="1" t="s">
        <v>252</v>
      </c>
      <c r="D270" s="1">
        <v>1000</v>
      </c>
      <c r="E270" s="1">
        <v>943</v>
      </c>
      <c r="F270" s="1"/>
      <c r="G270" s="1"/>
      <c r="H270" s="1"/>
      <c r="I270" s="1"/>
      <c r="J270" s="1"/>
      <c r="K270" s="1" t="s">
        <v>13</v>
      </c>
    </row>
    <row r="271" spans="2:11">
      <c r="B271" s="1" t="s">
        <v>370</v>
      </c>
      <c r="C271" s="1"/>
      <c r="D271" s="1"/>
      <c r="E271" s="1"/>
      <c r="F271" s="1">
        <v>955.9</v>
      </c>
      <c r="G271" s="1"/>
      <c r="H271" s="1"/>
      <c r="I271" s="1">
        <f>F271-E270</f>
        <v>12.899999999999977</v>
      </c>
      <c r="J271" s="1">
        <f>I271*D270</f>
        <v>12899.999999999978</v>
      </c>
      <c r="K271" s="1"/>
    </row>
    <row r="272" spans="2:11">
      <c r="B272" s="1" t="s">
        <v>370</v>
      </c>
      <c r="C272" s="1" t="s">
        <v>259</v>
      </c>
      <c r="D272" s="1">
        <v>3000</v>
      </c>
      <c r="E272" s="1">
        <v>312.95</v>
      </c>
      <c r="F272" s="1">
        <v>317.85000000000002</v>
      </c>
      <c r="G272" s="1"/>
      <c r="H272" s="1"/>
      <c r="I272" s="1">
        <f t="shared" ref="I272:I284" si="4">F272-E272</f>
        <v>4.9000000000000341</v>
      </c>
      <c r="J272" s="1">
        <f t="shared" ref="J272:J286" si="5">I272*D272</f>
        <v>14700.000000000102</v>
      </c>
      <c r="K272" s="1"/>
    </row>
    <row r="273" spans="2:11">
      <c r="B273" s="1" t="s">
        <v>370</v>
      </c>
      <c r="C273" s="9" t="s">
        <v>247</v>
      </c>
      <c r="D273" s="1">
        <v>2750</v>
      </c>
      <c r="E273" s="1">
        <v>309</v>
      </c>
      <c r="F273" s="1">
        <v>316</v>
      </c>
      <c r="G273" s="1"/>
      <c r="H273" s="1"/>
      <c r="I273" s="1">
        <f t="shared" si="4"/>
        <v>7</v>
      </c>
      <c r="J273" s="1">
        <f t="shared" si="5"/>
        <v>19250</v>
      </c>
      <c r="K273" s="1"/>
    </row>
    <row r="274" spans="2:11">
      <c r="B274" s="1" t="s">
        <v>370</v>
      </c>
      <c r="C274" s="9" t="s">
        <v>257</v>
      </c>
      <c r="D274" s="1">
        <v>5000</v>
      </c>
      <c r="E274" s="1">
        <v>208</v>
      </c>
      <c r="F274" s="1">
        <v>210.7</v>
      </c>
      <c r="G274" s="1"/>
      <c r="H274" s="1"/>
      <c r="I274" s="1">
        <f t="shared" si="4"/>
        <v>2.6999999999999886</v>
      </c>
      <c r="J274" s="1">
        <f t="shared" si="5"/>
        <v>13499.999999999944</v>
      </c>
      <c r="K274" s="1"/>
    </row>
    <row r="275" spans="2:11">
      <c r="B275" s="1" t="s">
        <v>372</v>
      </c>
      <c r="C275" s="9" t="s">
        <v>247</v>
      </c>
      <c r="D275" s="1">
        <v>2750</v>
      </c>
      <c r="E275" s="1">
        <v>315.2</v>
      </c>
      <c r="F275" s="1">
        <v>319</v>
      </c>
      <c r="G275" s="1"/>
      <c r="H275" s="1"/>
      <c r="I275" s="1">
        <f t="shared" si="4"/>
        <v>3.8000000000000114</v>
      </c>
      <c r="J275" s="1">
        <f t="shared" si="5"/>
        <v>10450.000000000031</v>
      </c>
      <c r="K275" s="1"/>
    </row>
    <row r="276" spans="2:11">
      <c r="B276" s="1" t="s">
        <v>372</v>
      </c>
      <c r="C276" s="9" t="s">
        <v>259</v>
      </c>
      <c r="D276" s="1">
        <v>3000</v>
      </c>
      <c r="E276" s="1">
        <v>320</v>
      </c>
      <c r="F276" s="1">
        <v>322.55</v>
      </c>
      <c r="G276" s="1"/>
      <c r="H276" s="1"/>
      <c r="I276" s="1">
        <f t="shared" si="4"/>
        <v>2.5500000000000114</v>
      </c>
      <c r="J276" s="1">
        <f t="shared" si="5"/>
        <v>7650.0000000000346</v>
      </c>
      <c r="K276" s="1"/>
    </row>
    <row r="277" spans="2:11">
      <c r="B277" s="1" t="s">
        <v>372</v>
      </c>
      <c r="C277" s="9" t="s">
        <v>247</v>
      </c>
      <c r="D277" s="1">
        <v>2750</v>
      </c>
      <c r="E277" s="1">
        <v>315.5</v>
      </c>
      <c r="F277" s="1">
        <v>316.3</v>
      </c>
      <c r="G277" s="1"/>
      <c r="H277" s="1"/>
      <c r="I277" s="1">
        <f t="shared" si="4"/>
        <v>0.80000000000001137</v>
      </c>
      <c r="J277" s="1">
        <f t="shared" si="5"/>
        <v>2200.0000000000314</v>
      </c>
      <c r="K277" s="1"/>
    </row>
    <row r="278" spans="2:11">
      <c r="B278" s="1" t="s">
        <v>372</v>
      </c>
      <c r="C278" s="9" t="s">
        <v>259</v>
      </c>
      <c r="D278" s="1">
        <v>3000</v>
      </c>
      <c r="E278" s="1">
        <v>315.60000000000002</v>
      </c>
      <c r="F278" s="1">
        <v>317.25</v>
      </c>
      <c r="G278" s="1"/>
      <c r="H278" s="1"/>
      <c r="I278" s="1">
        <f t="shared" si="4"/>
        <v>1.6499999999999773</v>
      </c>
      <c r="J278" s="1">
        <f t="shared" si="5"/>
        <v>4949.9999999999318</v>
      </c>
      <c r="K278" s="1"/>
    </row>
    <row r="279" spans="2:11">
      <c r="B279" s="1" t="s">
        <v>373</v>
      </c>
      <c r="C279" s="9" t="s">
        <v>374</v>
      </c>
      <c r="D279" s="1">
        <v>3500</v>
      </c>
      <c r="E279" s="1">
        <v>202</v>
      </c>
      <c r="F279" s="1">
        <v>206.3</v>
      </c>
      <c r="G279" s="1"/>
      <c r="H279" s="1"/>
      <c r="I279" s="1">
        <f t="shared" si="4"/>
        <v>4.3000000000000114</v>
      </c>
      <c r="J279" s="1">
        <f t="shared" si="5"/>
        <v>15050.00000000004</v>
      </c>
      <c r="K279" s="1"/>
    </row>
    <row r="280" spans="2:11">
      <c r="B280" s="1" t="s">
        <v>373</v>
      </c>
      <c r="C280" s="9"/>
      <c r="D280" s="1">
        <v>3500</v>
      </c>
      <c r="E280" s="1">
        <v>201</v>
      </c>
      <c r="F280" s="1">
        <v>212</v>
      </c>
      <c r="G280" s="1"/>
      <c r="H280" s="1"/>
      <c r="I280" s="1">
        <f t="shared" si="4"/>
        <v>11</v>
      </c>
      <c r="J280" s="1">
        <f t="shared" si="5"/>
        <v>38500</v>
      </c>
      <c r="K280" s="1"/>
    </row>
    <row r="281" spans="2:11">
      <c r="B281" s="1" t="s">
        <v>373</v>
      </c>
      <c r="C281" s="9" t="s">
        <v>259</v>
      </c>
      <c r="D281" s="1">
        <v>3000</v>
      </c>
      <c r="E281" s="1">
        <v>317</v>
      </c>
      <c r="F281" s="1">
        <v>322</v>
      </c>
      <c r="G281" s="1"/>
      <c r="H281" s="1"/>
      <c r="I281" s="1">
        <f t="shared" si="4"/>
        <v>5</v>
      </c>
      <c r="J281" s="1">
        <f t="shared" si="5"/>
        <v>15000</v>
      </c>
      <c r="K281" s="1"/>
    </row>
    <row r="282" spans="2:11">
      <c r="B282" s="1" t="s">
        <v>376</v>
      </c>
      <c r="C282" s="9" t="s">
        <v>259</v>
      </c>
      <c r="D282" s="1">
        <v>3000</v>
      </c>
      <c r="E282" s="1">
        <v>324</v>
      </c>
      <c r="F282" s="1">
        <v>327</v>
      </c>
      <c r="G282" s="1"/>
      <c r="H282" s="1"/>
      <c r="I282" s="1">
        <f t="shared" si="4"/>
        <v>3</v>
      </c>
      <c r="J282" s="1">
        <f t="shared" si="5"/>
        <v>9000</v>
      </c>
      <c r="K282" s="1"/>
    </row>
    <row r="283" spans="2:11">
      <c r="B283" s="1" t="s">
        <v>376</v>
      </c>
      <c r="C283" s="9" t="s">
        <v>247</v>
      </c>
      <c r="D283" s="1">
        <v>2750</v>
      </c>
      <c r="E283" s="1">
        <v>312</v>
      </c>
      <c r="F283" s="1">
        <v>315</v>
      </c>
      <c r="G283" s="1"/>
      <c r="H283" s="1"/>
      <c r="I283" s="1">
        <f t="shared" si="4"/>
        <v>3</v>
      </c>
      <c r="J283" s="1">
        <f t="shared" si="5"/>
        <v>8250</v>
      </c>
      <c r="K283" s="1"/>
    </row>
    <row r="284" spans="2:11">
      <c r="B284" s="1" t="s">
        <v>376</v>
      </c>
      <c r="C284" s="9" t="s">
        <v>247</v>
      </c>
      <c r="D284" s="1">
        <v>2750</v>
      </c>
      <c r="E284" s="1">
        <v>316.10000000000002</v>
      </c>
      <c r="F284" s="1">
        <v>319</v>
      </c>
      <c r="G284" s="1"/>
      <c r="H284" s="1"/>
      <c r="I284" s="1">
        <f t="shared" si="4"/>
        <v>2.8999999999999773</v>
      </c>
      <c r="J284" s="1">
        <f t="shared" si="5"/>
        <v>7974.9999999999372</v>
      </c>
      <c r="K284" s="1"/>
    </row>
    <row r="285" spans="2:11">
      <c r="B285" s="1" t="s">
        <v>377</v>
      </c>
      <c r="C285" s="9" t="s">
        <v>259</v>
      </c>
      <c r="D285" s="1">
        <v>3000</v>
      </c>
      <c r="E285" s="1">
        <v>320</v>
      </c>
      <c r="F285" s="1"/>
      <c r="G285" s="1">
        <v>324</v>
      </c>
      <c r="H285" s="1"/>
      <c r="I285" s="1">
        <f>G285-E285</f>
        <v>4</v>
      </c>
      <c r="J285" s="1">
        <f t="shared" si="5"/>
        <v>12000</v>
      </c>
      <c r="K285" s="1"/>
    </row>
    <row r="286" spans="2:11">
      <c r="B286" s="1" t="s">
        <v>377</v>
      </c>
      <c r="C286" s="9" t="s">
        <v>252</v>
      </c>
      <c r="D286" s="1">
        <v>1000</v>
      </c>
      <c r="E286" s="1">
        <v>917</v>
      </c>
      <c r="F286" s="1"/>
      <c r="G286" s="1">
        <v>925</v>
      </c>
      <c r="H286" s="1"/>
      <c r="I286" s="1">
        <f>G286-E286</f>
        <v>8</v>
      </c>
      <c r="J286" s="1">
        <f t="shared" si="5"/>
        <v>8000</v>
      </c>
      <c r="K286" s="1"/>
    </row>
    <row r="287" spans="2:11">
      <c r="B287" s="1" t="s">
        <v>377</v>
      </c>
      <c r="C287" s="9" t="s">
        <v>247</v>
      </c>
      <c r="D287" s="1">
        <v>2750</v>
      </c>
      <c r="E287" s="1">
        <v>311</v>
      </c>
      <c r="F287" s="1"/>
      <c r="G287" s="1">
        <v>315</v>
      </c>
      <c r="H287" s="1"/>
      <c r="I287" s="1">
        <f>G287-E287</f>
        <v>4</v>
      </c>
      <c r="J287" s="1">
        <f t="shared" ref="J287:J292" si="6">I287*D287</f>
        <v>11000</v>
      </c>
      <c r="K287" s="1"/>
    </row>
    <row r="288" spans="2:11">
      <c r="B288" s="1" t="s">
        <v>378</v>
      </c>
      <c r="C288" s="9" t="s">
        <v>255</v>
      </c>
      <c r="D288" s="1">
        <v>1200</v>
      </c>
      <c r="E288" s="1">
        <v>539</v>
      </c>
      <c r="F288" s="1">
        <v>553</v>
      </c>
      <c r="G288" s="1"/>
      <c r="H288" s="1"/>
      <c r="I288" s="1">
        <f>F288-E288</f>
        <v>14</v>
      </c>
      <c r="J288" s="1">
        <f t="shared" si="6"/>
        <v>16800</v>
      </c>
      <c r="K288" s="1"/>
    </row>
    <row r="289" spans="2:11">
      <c r="B289" s="1" t="s">
        <v>378</v>
      </c>
      <c r="C289" s="9" t="s">
        <v>259</v>
      </c>
      <c r="D289" s="1">
        <v>3000</v>
      </c>
      <c r="E289" s="1">
        <v>312</v>
      </c>
      <c r="F289" s="1"/>
      <c r="G289" s="1">
        <v>316.85000000000002</v>
      </c>
      <c r="H289" s="1"/>
      <c r="I289" s="1">
        <f>G289-E289</f>
        <v>4.8500000000000227</v>
      </c>
      <c r="J289" s="1">
        <f t="shared" si="6"/>
        <v>14550.000000000069</v>
      </c>
      <c r="K289" s="1"/>
    </row>
    <row r="290" spans="2:11">
      <c r="B290" s="63" t="s">
        <v>380</v>
      </c>
      <c r="C290" s="9" t="s">
        <v>255</v>
      </c>
      <c r="D290" s="1">
        <v>1200</v>
      </c>
      <c r="E290" s="1">
        <v>548</v>
      </c>
      <c r="F290" s="1">
        <v>552</v>
      </c>
      <c r="G290" s="1"/>
      <c r="H290" s="1"/>
      <c r="I290" s="1">
        <f>F290-E290</f>
        <v>4</v>
      </c>
      <c r="J290" s="1">
        <f t="shared" si="6"/>
        <v>4800</v>
      </c>
      <c r="K290" s="1"/>
    </row>
    <row r="291" spans="2:11">
      <c r="B291" s="64"/>
      <c r="C291" s="9" t="s">
        <v>259</v>
      </c>
      <c r="D291" s="1">
        <v>3000</v>
      </c>
      <c r="E291" s="1">
        <v>312.7</v>
      </c>
      <c r="F291" s="1"/>
      <c r="G291" s="1">
        <v>317</v>
      </c>
      <c r="H291" s="1"/>
      <c r="I291" s="1">
        <f>G291-E291</f>
        <v>4.3000000000000114</v>
      </c>
      <c r="J291" s="1">
        <f t="shared" si="6"/>
        <v>12900.000000000035</v>
      </c>
      <c r="K291" s="1"/>
    </row>
    <row r="292" spans="2:11">
      <c r="B292" s="65"/>
      <c r="C292" s="9" t="s">
        <v>255</v>
      </c>
      <c r="D292" s="1">
        <v>1200</v>
      </c>
      <c r="E292" s="1">
        <v>538</v>
      </c>
      <c r="F292" s="1"/>
      <c r="G292" s="1">
        <v>547</v>
      </c>
      <c r="H292" s="1"/>
      <c r="I292" s="1">
        <f>G292-E292</f>
        <v>9</v>
      </c>
      <c r="J292" s="1">
        <f t="shared" si="6"/>
        <v>10800</v>
      </c>
      <c r="K292" s="1"/>
    </row>
    <row r="293" spans="2:11">
      <c r="B293" s="63" t="s">
        <v>381</v>
      </c>
      <c r="C293" s="9" t="s">
        <v>260</v>
      </c>
      <c r="D293" s="1">
        <v>1200</v>
      </c>
      <c r="E293" s="1">
        <v>513</v>
      </c>
      <c r="F293" s="1">
        <v>530</v>
      </c>
      <c r="G293" s="1"/>
      <c r="H293" s="1"/>
      <c r="I293" s="1">
        <f>F293-E293</f>
        <v>17</v>
      </c>
      <c r="J293" s="1">
        <f>I293*D293</f>
        <v>20400</v>
      </c>
      <c r="K293" s="1"/>
    </row>
    <row r="294" spans="2:11">
      <c r="B294" s="64"/>
      <c r="C294" s="9" t="s">
        <v>260</v>
      </c>
      <c r="D294" s="1">
        <v>1200</v>
      </c>
      <c r="E294" s="1">
        <v>483</v>
      </c>
      <c r="F294" s="1"/>
      <c r="G294" s="1">
        <v>498</v>
      </c>
      <c r="H294" s="1"/>
      <c r="I294" s="1">
        <f>G294-E294</f>
        <v>15</v>
      </c>
      <c r="J294" s="1">
        <f>I294*D294</f>
        <v>18000</v>
      </c>
      <c r="K294" s="1"/>
    </row>
    <row r="295" spans="2:11">
      <c r="B295" s="65"/>
      <c r="C295" s="9" t="s">
        <v>259</v>
      </c>
      <c r="D295" s="1">
        <v>3000</v>
      </c>
      <c r="E295" s="1">
        <v>314</v>
      </c>
      <c r="F295" s="1">
        <v>323</v>
      </c>
      <c r="G295" s="1"/>
      <c r="H295" s="1"/>
      <c r="I295" s="1">
        <f>F295-E295</f>
        <v>9</v>
      </c>
      <c r="J295" s="1">
        <f>I295*D295</f>
        <v>27000</v>
      </c>
      <c r="K295" s="1"/>
    </row>
    <row r="296" spans="2:11">
      <c r="B296" s="1"/>
      <c r="C296" s="9"/>
      <c r="D296" s="1">
        <v>3000</v>
      </c>
      <c r="E296" s="1">
        <v>326</v>
      </c>
      <c r="F296" s="1">
        <v>331</v>
      </c>
      <c r="G296" s="1"/>
      <c r="H296" s="1"/>
      <c r="I296" s="1">
        <f>F296-E296</f>
        <v>5</v>
      </c>
      <c r="J296" s="1">
        <f>I296*D296</f>
        <v>15000</v>
      </c>
      <c r="K296" s="1"/>
    </row>
    <row r="297" spans="2:11">
      <c r="B297" s="1"/>
      <c r="C297" s="1"/>
      <c r="D297" s="1"/>
      <c r="E297" s="1"/>
      <c r="F297" s="1"/>
      <c r="G297" s="1"/>
      <c r="H297" s="1"/>
      <c r="I297" s="1"/>
      <c r="J297" s="5">
        <f>SUM(J271:J296)</f>
        <v>350625.00000000012</v>
      </c>
      <c r="K297" s="1"/>
    </row>
  </sheetData>
  <mergeCells count="6">
    <mergeCell ref="B293:B295"/>
    <mergeCell ref="C158:C159"/>
    <mergeCell ref="C154:C155"/>
    <mergeCell ref="C178:C181"/>
    <mergeCell ref="C194:C195"/>
    <mergeCell ref="B290:B29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OPTION</vt:lpstr>
      <vt:lpstr>NIFTY</vt:lpstr>
      <vt:lpstr>BANK</vt:lpstr>
      <vt:lpstr>STOCK FUT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2016-02-07T12:45:42Z</dcterms:created>
  <dcterms:modified xsi:type="dcterms:W3CDTF">2017-11-12T09:26:56Z</dcterms:modified>
</cp:coreProperties>
</file>