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" sheetId="1" r:id="rId1"/>
    <sheet name="NIFTY" sheetId="2" r:id="rId2"/>
    <sheet name="BANK" sheetId="3" r:id="rId3"/>
    <sheet name="STOCK FUT" sheetId="4" r:id="rId4"/>
  </sheets>
  <calcPr calcId="124519"/>
</workbook>
</file>

<file path=xl/calcChain.xml><?xml version="1.0" encoding="utf-8"?>
<calcChain xmlns="http://schemas.openxmlformats.org/spreadsheetml/2006/main">
  <c r="H200" i="2"/>
  <c r="O162"/>
  <c r="O161"/>
  <c r="O160"/>
  <c r="O159"/>
  <c r="O158"/>
  <c r="O157"/>
  <c r="O155"/>
  <c r="O153"/>
  <c r="O152"/>
  <c r="O151"/>
  <c r="O149"/>
  <c r="O148"/>
  <c r="O147"/>
  <c r="O145"/>
  <c r="O144"/>
  <c r="O143"/>
  <c r="O142"/>
  <c r="H255" i="1"/>
  <c r="I200" i="2"/>
  <c r="H171" i="4"/>
  <c r="I171"/>
  <c r="I162" i="3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62" s="1"/>
  <c r="G254" i="1"/>
  <c r="H199" i="2"/>
  <c r="G253" i="1"/>
  <c r="H170" i="4"/>
  <c r="I170" s="1"/>
  <c r="H198" i="2"/>
  <c r="G250" i="1"/>
  <c r="G252"/>
  <c r="H163" i="4"/>
  <c r="I163" s="1"/>
  <c r="H167"/>
  <c r="I167" s="1"/>
  <c r="I165"/>
  <c r="H165"/>
  <c r="I169"/>
  <c r="H169"/>
  <c r="H197" i="2" l="1"/>
  <c r="G248" i="1"/>
  <c r="G247"/>
  <c r="G246"/>
  <c r="G245"/>
  <c r="G244"/>
  <c r="H195" i="2"/>
  <c r="H196"/>
  <c r="H194"/>
  <c r="G243" i="1"/>
  <c r="G242"/>
  <c r="G241"/>
  <c r="G240"/>
  <c r="G239"/>
  <c r="H193" i="2"/>
  <c r="H192"/>
  <c r="H191"/>
  <c r="H190"/>
  <c r="H189"/>
  <c r="H188"/>
  <c r="H185"/>
  <c r="H161" i="4"/>
  <c r="I161" s="1"/>
  <c r="H155"/>
  <c r="I155" s="1"/>
  <c r="H160"/>
  <c r="I160" s="1"/>
  <c r="H159"/>
  <c r="I159" s="1"/>
  <c r="G237" i="1"/>
  <c r="G236"/>
  <c r="G235"/>
  <c r="G234"/>
  <c r="G233"/>
  <c r="G232"/>
  <c r="H157" i="4"/>
  <c r="I157" s="1"/>
  <c r="H156"/>
  <c r="I156" s="1"/>
  <c r="H146"/>
  <c r="I146" s="1"/>
  <c r="H145"/>
  <c r="I145" s="1"/>
  <c r="H144"/>
  <c r="I144" s="1"/>
  <c r="H143"/>
  <c r="I143" s="1"/>
  <c r="H142"/>
  <c r="I142" s="1"/>
  <c r="H141"/>
  <c r="I141" s="1"/>
  <c r="H139"/>
  <c r="I139" s="1"/>
  <c r="H137"/>
  <c r="I137" s="1"/>
  <c r="H135"/>
  <c r="I135" s="1"/>
  <c r="H133"/>
  <c r="I133" s="1"/>
  <c r="H131"/>
  <c r="I131" s="1"/>
  <c r="H129"/>
  <c r="I129" s="1"/>
  <c r="H115"/>
  <c r="I115" s="1"/>
  <c r="H107"/>
  <c r="I107" s="1"/>
  <c r="H153"/>
  <c r="I153" s="1"/>
  <c r="H151"/>
  <c r="I151" s="1"/>
  <c r="H150"/>
  <c r="I150" s="1"/>
  <c r="H148"/>
  <c r="I148" s="1"/>
  <c r="H123"/>
  <c r="I123" s="1"/>
  <c r="H121"/>
  <c r="I121" s="1"/>
  <c r="H119"/>
  <c r="I119" s="1"/>
  <c r="H117"/>
  <c r="I117" s="1"/>
  <c r="H113"/>
  <c r="I113" s="1"/>
  <c r="H111"/>
  <c r="I111" s="1"/>
  <c r="H109"/>
  <c r="I109" s="1"/>
  <c r="H105"/>
  <c r="H100"/>
  <c r="I100" s="1"/>
  <c r="H98"/>
  <c r="I98" s="1"/>
  <c r="H96"/>
  <c r="I96" s="1"/>
  <c r="H94"/>
  <c r="I94" s="1"/>
  <c r="H93"/>
  <c r="I93" s="1"/>
  <c r="H91"/>
  <c r="I91" s="1"/>
  <c r="H89"/>
  <c r="I89" s="1"/>
  <c r="H88"/>
  <c r="I88" s="1"/>
  <c r="H86"/>
  <c r="I86" s="1"/>
  <c r="H84"/>
  <c r="I84" s="1"/>
  <c r="H83"/>
  <c r="I83" s="1"/>
  <c r="H82"/>
  <c r="I82" s="1"/>
  <c r="H80"/>
  <c r="I80" s="1"/>
  <c r="H78"/>
  <c r="H70"/>
  <c r="I70" s="1"/>
  <c r="H72"/>
  <c r="I72" s="1"/>
  <c r="H68"/>
  <c r="I68" s="1"/>
  <c r="H66"/>
  <c r="I66" s="1"/>
  <c r="H65"/>
  <c r="I65" s="1"/>
  <c r="H63"/>
  <c r="H61"/>
  <c r="I61" s="1"/>
  <c r="H55"/>
  <c r="I55" s="1"/>
  <c r="H52"/>
  <c r="I52" s="1"/>
  <c r="H50"/>
  <c r="I50" s="1"/>
  <c r="H48"/>
  <c r="H46"/>
  <c r="I46" s="1"/>
  <c r="H54"/>
  <c r="I54" s="1"/>
  <c r="H44"/>
  <c r="I44" s="1"/>
  <c r="H38"/>
  <c r="I38" s="1"/>
  <c r="H36"/>
  <c r="I36" s="1"/>
  <c r="H34"/>
  <c r="I34" s="1"/>
  <c r="H32"/>
  <c r="H26"/>
  <c r="I26" s="1"/>
  <c r="H24"/>
  <c r="I24" s="1"/>
  <c r="H23"/>
  <c r="I23" s="1"/>
  <c r="H22"/>
  <c r="I22" s="1"/>
  <c r="H20"/>
  <c r="H19"/>
  <c r="I19" s="1"/>
  <c r="H18"/>
  <c r="I18" s="1"/>
  <c r="H17"/>
  <c r="I17" s="1"/>
  <c r="H11"/>
  <c r="I11" s="1"/>
  <c r="H10"/>
  <c r="I10" s="1"/>
  <c r="H8"/>
  <c r="I8" s="1"/>
  <c r="H7"/>
  <c r="I7" s="1"/>
  <c r="H6"/>
  <c r="I6" s="1"/>
  <c r="H4"/>
  <c r="I4" s="1"/>
  <c r="G230" i="1"/>
  <c r="G229"/>
  <c r="G228"/>
  <c r="G227"/>
  <c r="G225"/>
  <c r="G224"/>
  <c r="G223"/>
  <c r="G222"/>
  <c r="G221"/>
  <c r="G220"/>
  <c r="G218"/>
  <c r="G219"/>
  <c r="G217"/>
  <c r="G212"/>
  <c r="G213"/>
  <c r="G214"/>
  <c r="G215"/>
  <c r="G216"/>
  <c r="G211"/>
  <c r="G210"/>
  <c r="G208"/>
  <c r="G206"/>
  <c r="G205"/>
  <c r="G204"/>
  <c r="G203"/>
  <c r="G202"/>
  <c r="G200"/>
  <c r="G199"/>
  <c r="G196"/>
  <c r="G197"/>
  <c r="G195"/>
  <c r="G194"/>
  <c r="G193"/>
  <c r="G191"/>
  <c r="G189"/>
  <c r="G188"/>
  <c r="G186"/>
  <c r="G185"/>
  <c r="G184"/>
  <c r="G183"/>
  <c r="G182"/>
  <c r="G181"/>
  <c r="G179"/>
  <c r="G178"/>
  <c r="G177"/>
  <c r="G176"/>
  <c r="G173"/>
  <c r="G174"/>
  <c r="G175"/>
  <c r="G172"/>
  <c r="G255" s="1"/>
  <c r="H180" i="2"/>
  <c r="H178"/>
  <c r="H177"/>
  <c r="H176"/>
  <c r="H175"/>
  <c r="H174"/>
  <c r="H173"/>
  <c r="H172"/>
  <c r="H170"/>
  <c r="H169"/>
  <c r="H168"/>
  <c r="H167"/>
  <c r="H166"/>
  <c r="H165"/>
  <c r="H164"/>
  <c r="H159"/>
  <c r="H160"/>
  <c r="H161"/>
  <c r="H162"/>
  <c r="H158"/>
  <c r="H157"/>
  <c r="H155"/>
  <c r="H153"/>
  <c r="H152"/>
  <c r="H151"/>
  <c r="H149"/>
  <c r="H148"/>
  <c r="H147"/>
  <c r="H182"/>
  <c r="H183"/>
  <c r="H181"/>
  <c r="H145"/>
  <c r="H142"/>
  <c r="H143"/>
  <c r="H144"/>
  <c r="H118" i="3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G160" i="1"/>
  <c r="G164"/>
  <c r="G163"/>
  <c r="H136" i="2"/>
  <c r="G162" i="1"/>
  <c r="G161"/>
  <c r="G158"/>
  <c r="G157"/>
  <c r="G156"/>
  <c r="H133" i="2"/>
  <c r="H134"/>
  <c r="H132"/>
  <c r="G154" i="1"/>
  <c r="G153"/>
  <c r="H131" i="2"/>
  <c r="G152" i="1"/>
  <c r="G151"/>
  <c r="H128" i="2"/>
  <c r="H130"/>
  <c r="G149" i="1"/>
  <c r="H126" i="2"/>
  <c r="G147" i="1"/>
  <c r="G145"/>
  <c r="G144"/>
  <c r="H124" i="2"/>
  <c r="G141" i="1"/>
  <c r="H122" i="2"/>
  <c r="G139" i="1"/>
  <c r="H120" i="2"/>
  <c r="G137" i="1"/>
  <c r="G136"/>
  <c r="G134"/>
  <c r="G133"/>
  <c r="G132"/>
  <c r="H116" i="2"/>
  <c r="H114"/>
  <c r="H105"/>
  <c r="H103"/>
  <c r="H101"/>
  <c r="H100"/>
  <c r="H96"/>
  <c r="H94"/>
  <c r="H108" s="1"/>
  <c r="I108" s="1"/>
  <c r="G123" i="1"/>
  <c r="G122"/>
  <c r="G120"/>
  <c r="G121"/>
  <c r="G119"/>
  <c r="G118"/>
  <c r="G114"/>
  <c r="G110"/>
  <c r="G107"/>
  <c r="G116"/>
  <c r="G112"/>
  <c r="G108"/>
  <c r="G105"/>
  <c r="G104"/>
  <c r="G103"/>
  <c r="G98"/>
  <c r="G100"/>
  <c r="G97"/>
  <c r="H74" i="3"/>
  <c r="H72"/>
  <c r="H70"/>
  <c r="H76" s="1"/>
  <c r="I76" s="1"/>
  <c r="H61"/>
  <c r="H59"/>
  <c r="H57"/>
  <c r="H49"/>
  <c r="H47"/>
  <c r="H45"/>
  <c r="H86" i="2"/>
  <c r="H84"/>
  <c r="H82"/>
  <c r="G89" i="1"/>
  <c r="G87"/>
  <c r="G86"/>
  <c r="G84"/>
  <c r="G83"/>
  <c r="H74" i="2"/>
  <c r="G73" i="1"/>
  <c r="G72"/>
  <c r="H72" i="2"/>
  <c r="H70"/>
  <c r="H68"/>
  <c r="H66"/>
  <c r="H53"/>
  <c r="G75" i="1"/>
  <c r="G71"/>
  <c r="G69"/>
  <c r="H57" i="2"/>
  <c r="H55"/>
  <c r="H51"/>
  <c r="G60" i="1"/>
  <c r="G58"/>
  <c r="G57"/>
  <c r="H36" i="3"/>
  <c r="H34"/>
  <c r="H32"/>
  <c r="H38" s="1"/>
  <c r="I38" s="1"/>
  <c r="H42" i="2"/>
  <c r="H40"/>
  <c r="H38"/>
  <c r="G43" i="1"/>
  <c r="G48"/>
  <c r="G46"/>
  <c r="G44"/>
  <c r="G41"/>
  <c r="G39"/>
  <c r="G38"/>
  <c r="G36"/>
  <c r="G35"/>
  <c r="I25" i="3"/>
  <c r="G166" i="1" l="1"/>
  <c r="H96" i="3"/>
  <c r="I96" s="1"/>
  <c r="H119"/>
  <c r="I119" s="1"/>
  <c r="G124" i="1"/>
  <c r="I12" i="4"/>
  <c r="I27"/>
  <c r="H56"/>
  <c r="H12"/>
  <c r="H27"/>
  <c r="H39"/>
  <c r="H73"/>
  <c r="H101"/>
  <c r="H124"/>
  <c r="I32"/>
  <c r="I39" s="1"/>
  <c r="I48"/>
  <c r="I56" s="1"/>
  <c r="I63"/>
  <c r="I73" s="1"/>
  <c r="I78"/>
  <c r="I101" s="1"/>
  <c r="I105"/>
  <c r="I124" s="1"/>
  <c r="H137" i="2"/>
  <c r="I137" s="1"/>
  <c r="H87"/>
  <c r="I87" s="1"/>
  <c r="H51" i="3"/>
  <c r="I51" s="1"/>
  <c r="H63"/>
  <c r="I63" s="1"/>
  <c r="H44" i="2"/>
  <c r="I44" s="1"/>
  <c r="H59"/>
  <c r="I59" s="1"/>
  <c r="H75"/>
  <c r="I75" s="1"/>
  <c r="G62" i="1"/>
  <c r="H62" s="1"/>
  <c r="G90"/>
  <c r="H90" s="1"/>
  <c r="G49"/>
  <c r="H49" s="1"/>
  <c r="G76"/>
  <c r="H76" s="1"/>
  <c r="H23" i="3"/>
  <c r="H22"/>
  <c r="H29" i="2"/>
  <c r="H28"/>
  <c r="G26" i="1"/>
  <c r="G25"/>
  <c r="H19" i="3"/>
  <c r="G24" i="1"/>
  <c r="H25" i="2"/>
  <c r="H17" i="3"/>
  <c r="G22" i="1"/>
  <c r="H23" i="2"/>
  <c r="H22"/>
  <c r="H15" i="3"/>
  <c r="G17" i="1"/>
  <c r="G20"/>
  <c r="G19"/>
  <c r="H20" i="2"/>
  <c r="H18"/>
  <c r="H15"/>
  <c r="G12" i="1"/>
  <c r="G15"/>
  <c r="G18"/>
  <c r="H11" i="3"/>
  <c r="H19" i="2"/>
  <c r="H12" i="3"/>
  <c r="G10" i="1"/>
  <c r="H9" i="3"/>
  <c r="H7"/>
  <c r="H6"/>
  <c r="H5"/>
  <c r="G11" i="1"/>
  <c r="G9"/>
  <c r="G8"/>
  <c r="H16" i="2"/>
  <c r="H13"/>
  <c r="H9"/>
  <c r="H7"/>
  <c r="H25" i="3" l="1"/>
  <c r="H31" i="2"/>
  <c r="I31" s="1"/>
  <c r="G29" i="1"/>
</calcChain>
</file>

<file path=xl/sharedStrings.xml><?xml version="1.0" encoding="utf-8"?>
<sst xmlns="http://schemas.openxmlformats.org/spreadsheetml/2006/main" count="1308" uniqueCount="288">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</sst>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5"/>
  <sheetViews>
    <sheetView topLeftCell="A230" zoomScale="90" zoomScaleNormal="90" workbookViewId="0">
      <selection activeCell="D257" sqref="D257"/>
    </sheetView>
  </sheetViews>
  <sheetFormatPr defaultRowHeight="15"/>
  <cols>
    <col min="1" max="1" width="9.140625" style="10"/>
    <col min="2" max="2" width="11.140625" style="10" customWidth="1"/>
    <col min="3" max="3" width="19.28515625" style="10" customWidth="1"/>
    <col min="4" max="4" width="9.140625" style="10"/>
    <col min="5" max="5" width="10.140625" style="10" customWidth="1"/>
    <col min="6" max="7" width="9.140625" style="10"/>
    <col min="8" max="8" width="19.7109375" style="10" customWidth="1"/>
    <col min="9" max="9" width="9.140625" style="10"/>
    <col min="10" max="10" width="10.5703125" style="10" customWidth="1"/>
    <col min="11" max="11" width="17.28515625" style="10" customWidth="1"/>
    <col min="12" max="15" width="9.140625" style="10"/>
    <col min="16" max="16" width="11" style="10" customWidth="1"/>
    <col min="17" max="16384" width="9.140625" style="10"/>
  </cols>
  <sheetData>
    <row r="2" spans="2:8">
      <c r="B2" s="6" t="s">
        <v>15</v>
      </c>
      <c r="C2" s="6">
        <v>2017</v>
      </c>
    </row>
    <row r="3" spans="2:8">
      <c r="B3" s="14"/>
      <c r="C3" s="14"/>
      <c r="D3" s="14"/>
      <c r="E3" s="21"/>
      <c r="F3" s="21"/>
      <c r="G3" s="21" t="s">
        <v>4</v>
      </c>
      <c r="H3" s="22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2"/>
    </row>
    <row r="5" spans="2:8">
      <c r="B5" s="14" t="s">
        <v>18</v>
      </c>
      <c r="C5" s="28" t="s">
        <v>27</v>
      </c>
      <c r="D5" s="14">
        <v>60</v>
      </c>
      <c r="E5" s="14"/>
      <c r="F5" s="14"/>
      <c r="G5" s="14"/>
      <c r="H5" s="14" t="s">
        <v>13</v>
      </c>
    </row>
    <row r="6" spans="2:8">
      <c r="B6" s="14" t="s">
        <v>22</v>
      </c>
      <c r="C6" s="29"/>
      <c r="D6" s="14"/>
      <c r="E6" s="14"/>
      <c r="F6" s="14">
        <v>100</v>
      </c>
      <c r="G6" s="14">
        <v>40</v>
      </c>
      <c r="H6" s="14"/>
    </row>
    <row r="7" spans="2:8">
      <c r="B7" s="14" t="s">
        <v>23</v>
      </c>
      <c r="C7" s="29"/>
      <c r="D7" s="14">
        <v>78</v>
      </c>
      <c r="E7" s="14"/>
      <c r="F7" s="14"/>
      <c r="G7" s="14"/>
      <c r="H7" s="14" t="s">
        <v>13</v>
      </c>
    </row>
    <row r="8" spans="2:8">
      <c r="B8" s="14" t="s">
        <v>25</v>
      </c>
      <c r="C8" s="30"/>
      <c r="D8" s="14"/>
      <c r="E8" s="14"/>
      <c r="F8" s="14">
        <v>146</v>
      </c>
      <c r="G8" s="14">
        <f>F8-D7</f>
        <v>68</v>
      </c>
      <c r="H8" s="14"/>
    </row>
    <row r="9" spans="2:8">
      <c r="B9" s="14" t="s">
        <v>25</v>
      </c>
      <c r="C9" s="25" t="s">
        <v>28</v>
      </c>
      <c r="D9" s="14">
        <v>193</v>
      </c>
      <c r="E9" s="14"/>
      <c r="F9" s="14">
        <v>220</v>
      </c>
      <c r="G9" s="14">
        <f>F9-D9</f>
        <v>27</v>
      </c>
      <c r="H9" s="14"/>
    </row>
    <row r="10" spans="2:8">
      <c r="B10" s="14" t="s">
        <v>25</v>
      </c>
      <c r="C10" s="26"/>
      <c r="D10" s="14">
        <v>210</v>
      </c>
      <c r="E10" s="14">
        <v>180</v>
      </c>
      <c r="F10" s="14"/>
      <c r="G10" s="14">
        <f>E10-D10</f>
        <v>-30</v>
      </c>
      <c r="H10" s="14" t="s">
        <v>30</v>
      </c>
    </row>
    <row r="11" spans="2:8">
      <c r="B11" s="14" t="s">
        <v>26</v>
      </c>
      <c r="C11" s="26"/>
      <c r="D11" s="14">
        <v>188</v>
      </c>
      <c r="E11" s="14"/>
      <c r="F11" s="14">
        <v>215</v>
      </c>
      <c r="G11" s="14">
        <f>F11-D11</f>
        <v>27</v>
      </c>
      <c r="H11" s="14"/>
    </row>
    <row r="12" spans="2:8">
      <c r="B12" s="14" t="s">
        <v>30</v>
      </c>
      <c r="C12" s="27"/>
      <c r="D12" s="14">
        <v>170</v>
      </c>
      <c r="E12" s="14">
        <v>160</v>
      </c>
      <c r="F12" s="14"/>
      <c r="G12" s="14">
        <f>E12-D12</f>
        <v>-10</v>
      </c>
      <c r="H12" s="14" t="s">
        <v>32</v>
      </c>
    </row>
    <row r="13" spans="2:8">
      <c r="B13" s="14" t="s">
        <v>30</v>
      </c>
      <c r="C13" s="14" t="s">
        <v>27</v>
      </c>
      <c r="D13" s="14">
        <v>150</v>
      </c>
      <c r="E13" s="14"/>
      <c r="F13" s="14">
        <v>160</v>
      </c>
      <c r="G13" s="14">
        <v>10</v>
      </c>
      <c r="H13" s="14"/>
    </row>
    <row r="14" spans="2:8">
      <c r="B14" s="14" t="s">
        <v>31</v>
      </c>
      <c r="C14" s="14" t="s">
        <v>27</v>
      </c>
      <c r="D14" s="14">
        <v>157</v>
      </c>
      <c r="E14" s="14">
        <v>147</v>
      </c>
      <c r="F14" s="14"/>
      <c r="G14" s="14">
        <v>-10</v>
      </c>
      <c r="H14" s="14"/>
    </row>
    <row r="15" spans="2:8">
      <c r="B15" s="14" t="s">
        <v>31</v>
      </c>
      <c r="C15" s="14" t="s">
        <v>28</v>
      </c>
      <c r="D15" s="14">
        <v>180</v>
      </c>
      <c r="E15" s="14">
        <v>160</v>
      </c>
      <c r="F15" s="14"/>
      <c r="G15" s="14">
        <f>E15-D15</f>
        <v>-20</v>
      </c>
      <c r="H15" s="14" t="s">
        <v>32</v>
      </c>
    </row>
    <row r="16" spans="2:8">
      <c r="B16" s="14" t="s">
        <v>32</v>
      </c>
      <c r="C16" s="14" t="s">
        <v>28</v>
      </c>
      <c r="D16" s="14">
        <v>160</v>
      </c>
      <c r="E16" s="14"/>
      <c r="F16" s="14"/>
      <c r="G16" s="14"/>
      <c r="H16" s="14" t="s">
        <v>13</v>
      </c>
    </row>
    <row r="17" spans="2:8">
      <c r="B17" s="14" t="s">
        <v>33</v>
      </c>
      <c r="C17" s="14" t="s">
        <v>28</v>
      </c>
      <c r="D17" s="14"/>
      <c r="E17" s="14"/>
      <c r="F17" s="14">
        <v>240</v>
      </c>
      <c r="G17" s="14">
        <f>F17-D16</f>
        <v>80</v>
      </c>
      <c r="H17" s="14"/>
    </row>
    <row r="18" spans="2:8">
      <c r="B18" s="14" t="s">
        <v>32</v>
      </c>
      <c r="C18" s="14" t="s">
        <v>27</v>
      </c>
      <c r="D18" s="14">
        <v>158</v>
      </c>
      <c r="E18" s="14"/>
      <c r="F18" s="14">
        <v>175</v>
      </c>
      <c r="G18" s="14">
        <f>F18-D18</f>
        <v>17</v>
      </c>
      <c r="H18" s="14"/>
    </row>
    <row r="19" spans="2:8">
      <c r="B19" s="14" t="s">
        <v>35</v>
      </c>
      <c r="C19" s="14" t="s">
        <v>27</v>
      </c>
      <c r="D19" s="14">
        <v>131</v>
      </c>
      <c r="E19" s="14"/>
      <c r="F19" s="14">
        <v>152</v>
      </c>
      <c r="G19" s="14">
        <f>F19-D19</f>
        <v>21</v>
      </c>
      <c r="H19" s="14"/>
    </row>
    <row r="20" spans="2:8">
      <c r="B20" s="14" t="s">
        <v>33</v>
      </c>
      <c r="C20" s="14" t="s">
        <v>27</v>
      </c>
      <c r="D20" s="14">
        <v>122</v>
      </c>
      <c r="E20" s="14">
        <v>90</v>
      </c>
      <c r="F20" s="14"/>
      <c r="G20" s="14">
        <f>E20-D20</f>
        <v>-32</v>
      </c>
      <c r="H20" s="14"/>
    </row>
    <row r="21" spans="2:8">
      <c r="B21" s="14" t="s">
        <v>33</v>
      </c>
      <c r="C21" s="14" t="s">
        <v>28</v>
      </c>
      <c r="D21" s="14">
        <v>200</v>
      </c>
      <c r="E21" s="14"/>
      <c r="F21" s="14"/>
      <c r="G21" s="14"/>
      <c r="H21" s="14" t="s">
        <v>13</v>
      </c>
    </row>
    <row r="22" spans="2:8">
      <c r="B22" s="14" t="s">
        <v>37</v>
      </c>
      <c r="C22" s="14"/>
      <c r="D22" s="14"/>
      <c r="E22" s="14"/>
      <c r="F22" s="14">
        <v>250</v>
      </c>
      <c r="G22" s="14">
        <f>F22-D21</f>
        <v>50</v>
      </c>
      <c r="H22" s="14"/>
    </row>
    <row r="23" spans="2:8">
      <c r="B23" s="14" t="s">
        <v>38</v>
      </c>
      <c r="C23" s="25" t="s">
        <v>39</v>
      </c>
      <c r="D23" s="14">
        <v>190</v>
      </c>
      <c r="E23" s="14"/>
      <c r="F23" s="14"/>
      <c r="G23" s="14"/>
      <c r="H23" s="14" t="s">
        <v>13</v>
      </c>
    </row>
    <row r="24" spans="2:8">
      <c r="B24" s="14" t="s">
        <v>40</v>
      </c>
      <c r="C24" s="26"/>
      <c r="D24" s="14"/>
      <c r="E24" s="14"/>
      <c r="F24" s="14">
        <v>226</v>
      </c>
      <c r="G24" s="14">
        <f>F24-D23</f>
        <v>36</v>
      </c>
      <c r="H24" s="14"/>
    </row>
    <row r="25" spans="2:8">
      <c r="B25" s="14"/>
      <c r="C25" s="26"/>
      <c r="D25" s="14"/>
      <c r="E25" s="14"/>
      <c r="F25" s="14">
        <v>260</v>
      </c>
      <c r="G25" s="14">
        <f>F25-D23</f>
        <v>70</v>
      </c>
      <c r="H25" s="14"/>
    </row>
    <row r="26" spans="2:8">
      <c r="B26" s="14"/>
      <c r="C26" s="27"/>
      <c r="D26" s="14"/>
      <c r="E26" s="14"/>
      <c r="F26" s="14">
        <v>335</v>
      </c>
      <c r="G26" s="14">
        <f>F26-D23</f>
        <v>145</v>
      </c>
      <c r="H26" s="14"/>
    </row>
    <row r="27" spans="2:8">
      <c r="B27" s="14" t="s">
        <v>42</v>
      </c>
      <c r="C27" s="14" t="s">
        <v>14</v>
      </c>
      <c r="D27" s="14">
        <v>55</v>
      </c>
      <c r="E27" s="14"/>
      <c r="F27" s="14"/>
      <c r="G27" s="14"/>
      <c r="H27" s="14" t="s">
        <v>13</v>
      </c>
    </row>
    <row r="28" spans="2:8">
      <c r="B28" s="14"/>
      <c r="C28" s="14" t="s">
        <v>43</v>
      </c>
      <c r="D28" s="14">
        <v>9</v>
      </c>
      <c r="E28" s="14"/>
      <c r="F28" s="14"/>
      <c r="G28" s="14"/>
      <c r="H28" s="14" t="s">
        <v>13</v>
      </c>
    </row>
    <row r="29" spans="2:8">
      <c r="B29" s="14"/>
      <c r="C29" s="14"/>
      <c r="D29" s="14"/>
      <c r="E29" s="5" t="s">
        <v>44</v>
      </c>
      <c r="F29" s="14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4"/>
      <c r="E32" s="14"/>
      <c r="F32" s="14"/>
      <c r="G32" s="14"/>
      <c r="H32" s="14"/>
    </row>
    <row r="33" spans="2:8">
      <c r="B33" s="14"/>
      <c r="C33" s="14"/>
      <c r="D33" s="14"/>
      <c r="E33" s="21"/>
      <c r="F33" s="21"/>
      <c r="G33" s="21" t="s">
        <v>4</v>
      </c>
      <c r="H33" s="22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2"/>
    </row>
    <row r="35" spans="2:8">
      <c r="B35" s="14" t="s">
        <v>19</v>
      </c>
      <c r="C35" s="14" t="s">
        <v>14</v>
      </c>
      <c r="D35" s="14">
        <v>55</v>
      </c>
      <c r="E35" s="14"/>
      <c r="F35" s="31">
        <v>76</v>
      </c>
      <c r="G35" s="14">
        <f>F35-D35</f>
        <v>21</v>
      </c>
      <c r="H35" s="14"/>
    </row>
    <row r="36" spans="2:8">
      <c r="B36" s="14" t="s">
        <v>47</v>
      </c>
      <c r="C36" s="14"/>
      <c r="D36" s="14">
        <v>42</v>
      </c>
      <c r="E36" s="14"/>
      <c r="F36" s="31"/>
      <c r="G36" s="14">
        <f>F35-D36</f>
        <v>34</v>
      </c>
      <c r="H36" s="14"/>
    </row>
    <row r="37" spans="2:8">
      <c r="B37" s="14" t="s">
        <v>19</v>
      </c>
      <c r="C37" s="14" t="s">
        <v>43</v>
      </c>
      <c r="D37" s="14">
        <v>9</v>
      </c>
      <c r="E37" s="14"/>
      <c r="F37" s="14">
        <v>9</v>
      </c>
      <c r="G37" s="14">
        <v>0</v>
      </c>
      <c r="H37" s="14" t="s">
        <v>47</v>
      </c>
    </row>
    <row r="38" spans="2:8">
      <c r="B38" s="14" t="s">
        <v>48</v>
      </c>
      <c r="C38" s="14" t="s">
        <v>50</v>
      </c>
      <c r="D38" s="14">
        <v>55</v>
      </c>
      <c r="E38" s="14"/>
      <c r="F38" s="14">
        <v>69</v>
      </c>
      <c r="G38" s="14">
        <f>F38-D38</f>
        <v>14</v>
      </c>
      <c r="H38" s="14"/>
    </row>
    <row r="39" spans="2:8">
      <c r="B39" s="14" t="s">
        <v>48</v>
      </c>
      <c r="C39" s="14" t="s">
        <v>49</v>
      </c>
      <c r="D39" s="14">
        <v>19</v>
      </c>
      <c r="E39" s="14"/>
      <c r="F39" s="14">
        <v>24</v>
      </c>
      <c r="G39" s="14">
        <f>F39-D39</f>
        <v>5</v>
      </c>
      <c r="H39" s="14"/>
    </row>
    <row r="40" spans="2:8">
      <c r="B40" s="14" t="s">
        <v>48</v>
      </c>
      <c r="C40" s="14" t="s">
        <v>49</v>
      </c>
      <c r="D40" s="14">
        <v>17.8</v>
      </c>
      <c r="E40" s="14"/>
      <c r="F40" s="14"/>
      <c r="G40" s="14"/>
      <c r="H40" s="14" t="s">
        <v>13</v>
      </c>
    </row>
    <row r="41" spans="2:8">
      <c r="B41" s="14" t="s">
        <v>51</v>
      </c>
      <c r="C41" s="14" t="s">
        <v>49</v>
      </c>
      <c r="D41" s="14"/>
      <c r="E41" s="14">
        <v>13</v>
      </c>
      <c r="F41" s="14"/>
      <c r="G41" s="14">
        <f>E41-D40</f>
        <v>-4.8000000000000007</v>
      </c>
      <c r="H41" s="14"/>
    </row>
    <row r="42" spans="2:8">
      <c r="B42" s="14" t="s">
        <v>51</v>
      </c>
      <c r="C42" s="14" t="s">
        <v>49</v>
      </c>
      <c r="D42" s="14">
        <v>10</v>
      </c>
      <c r="E42" s="14"/>
      <c r="F42" s="14"/>
      <c r="G42" s="14"/>
      <c r="H42" s="14" t="s">
        <v>13</v>
      </c>
    </row>
    <row r="43" spans="2:8">
      <c r="B43" s="14" t="s">
        <v>53</v>
      </c>
      <c r="C43" s="14"/>
      <c r="D43" s="14"/>
      <c r="E43" s="14"/>
      <c r="F43" s="14">
        <v>5</v>
      </c>
      <c r="G43" s="14">
        <f>F43-D42</f>
        <v>-5</v>
      </c>
      <c r="H43" s="14"/>
    </row>
    <row r="44" spans="2:8">
      <c r="B44" s="14" t="s">
        <v>51</v>
      </c>
      <c r="C44" s="14" t="s">
        <v>14</v>
      </c>
      <c r="D44" s="14">
        <v>87</v>
      </c>
      <c r="E44" s="14"/>
      <c r="F44" s="14">
        <v>102</v>
      </c>
      <c r="G44" s="14">
        <f>F44-D44</f>
        <v>15</v>
      </c>
      <c r="H44" s="14"/>
    </row>
    <row r="45" spans="2:8">
      <c r="B45" s="14" t="s">
        <v>51</v>
      </c>
      <c r="C45" s="14" t="s">
        <v>50</v>
      </c>
      <c r="D45" s="14">
        <v>22</v>
      </c>
      <c r="E45" s="14"/>
      <c r="F45" s="14"/>
      <c r="G45" s="14"/>
      <c r="H45" s="14" t="s">
        <v>13</v>
      </c>
    </row>
    <row r="46" spans="2:8">
      <c r="B46" s="14" t="s">
        <v>53</v>
      </c>
      <c r="C46" s="14" t="s">
        <v>50</v>
      </c>
      <c r="D46" s="14"/>
      <c r="E46" s="14"/>
      <c r="F46" s="14">
        <v>27</v>
      </c>
      <c r="G46" s="14">
        <f>F46-D45</f>
        <v>5</v>
      </c>
      <c r="H46" s="14"/>
    </row>
    <row r="47" spans="2:8">
      <c r="B47" s="14" t="s">
        <v>52</v>
      </c>
      <c r="C47" s="14" t="s">
        <v>14</v>
      </c>
      <c r="D47" s="14">
        <v>76</v>
      </c>
      <c r="E47" s="14"/>
      <c r="F47" s="14"/>
      <c r="G47" s="14"/>
      <c r="H47" s="14" t="s">
        <v>13</v>
      </c>
    </row>
    <row r="48" spans="2:8">
      <c r="B48" s="14" t="s">
        <v>54</v>
      </c>
      <c r="C48" s="14"/>
      <c r="D48" s="14"/>
      <c r="E48" s="14"/>
      <c r="F48" s="14">
        <v>141</v>
      </c>
      <c r="G48" s="14">
        <f>F48-D47</f>
        <v>65</v>
      </c>
      <c r="H48" s="14"/>
    </row>
    <row r="49" spans="2:8">
      <c r="B49" s="14"/>
      <c r="C49" s="14"/>
      <c r="D49" s="14"/>
      <c r="E49" s="5" t="s">
        <v>44</v>
      </c>
      <c r="F49" s="14"/>
      <c r="G49" s="5">
        <f>SUM(G35:G48)</f>
        <v>149.19999999999999</v>
      </c>
      <c r="H49" s="8">
        <f>G49*75</f>
        <v>11190</v>
      </c>
    </row>
    <row r="52" spans="2:8">
      <c r="B52" s="5" t="s">
        <v>61</v>
      </c>
      <c r="C52" s="5">
        <v>2017</v>
      </c>
      <c r="D52" s="14"/>
      <c r="E52" s="14"/>
      <c r="F52" s="14"/>
      <c r="G52" s="14"/>
      <c r="H52" s="14"/>
    </row>
    <row r="53" spans="2:8">
      <c r="B53" s="14"/>
      <c r="C53" s="14"/>
      <c r="D53" s="14"/>
      <c r="E53" s="21"/>
      <c r="F53" s="21"/>
      <c r="G53" s="21" t="s">
        <v>4</v>
      </c>
      <c r="H53" s="22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2"/>
    </row>
    <row r="55" spans="2:8">
      <c r="B55" s="14" t="s">
        <v>54</v>
      </c>
      <c r="C55" s="14" t="s">
        <v>62</v>
      </c>
      <c r="D55" s="14">
        <v>32</v>
      </c>
      <c r="E55" s="14"/>
      <c r="F55" s="14"/>
      <c r="G55" s="14"/>
      <c r="H55" s="14"/>
    </row>
    <row r="56" spans="2:8">
      <c r="B56" s="14" t="s">
        <v>56</v>
      </c>
      <c r="C56" s="14"/>
      <c r="D56" s="14">
        <v>22</v>
      </c>
      <c r="E56" s="14"/>
      <c r="F56" s="14"/>
      <c r="G56" s="14"/>
      <c r="H56" s="14"/>
    </row>
    <row r="57" spans="2:8">
      <c r="B57" s="14" t="s">
        <v>64</v>
      </c>
      <c r="C57" s="14"/>
      <c r="D57" s="14"/>
      <c r="E57" s="14"/>
      <c r="F57" s="14">
        <v>102</v>
      </c>
      <c r="G57" s="14">
        <f>F57-D55</f>
        <v>70</v>
      </c>
      <c r="H57" s="14"/>
    </row>
    <row r="58" spans="2:8">
      <c r="B58" s="14" t="s">
        <v>65</v>
      </c>
      <c r="C58" s="14"/>
      <c r="D58" s="14"/>
      <c r="E58" s="14"/>
      <c r="F58" s="14">
        <v>150</v>
      </c>
      <c r="G58" s="14">
        <f>F58-D56</f>
        <v>128</v>
      </c>
      <c r="H58" s="14"/>
    </row>
    <row r="59" spans="2:8">
      <c r="B59" s="14" t="s">
        <v>65</v>
      </c>
      <c r="C59" s="14" t="s">
        <v>66</v>
      </c>
      <c r="D59" s="14">
        <v>71</v>
      </c>
      <c r="E59" s="14"/>
      <c r="F59" s="14"/>
      <c r="G59" s="14"/>
      <c r="H59" s="14"/>
    </row>
    <row r="60" spans="2:8">
      <c r="B60" s="14" t="s">
        <v>67</v>
      </c>
      <c r="C60" s="14"/>
      <c r="D60" s="14"/>
      <c r="E60" s="14"/>
      <c r="F60" s="14">
        <v>125</v>
      </c>
      <c r="G60" s="14">
        <f>F60-D59</f>
        <v>54</v>
      </c>
      <c r="H60" s="14"/>
    </row>
    <row r="61" spans="2:8">
      <c r="B61" s="14" t="s">
        <v>68</v>
      </c>
      <c r="C61" s="14" t="s">
        <v>69</v>
      </c>
      <c r="D61" s="14">
        <v>53</v>
      </c>
      <c r="E61" s="14"/>
      <c r="F61" s="14"/>
      <c r="G61" s="14"/>
      <c r="H61" s="14" t="s">
        <v>13</v>
      </c>
    </row>
    <row r="62" spans="2:8">
      <c r="B62" s="14"/>
      <c r="C62" s="14"/>
      <c r="D62" s="14"/>
      <c r="E62" s="5" t="s">
        <v>44</v>
      </c>
      <c r="F62" s="14"/>
      <c r="G62" s="5">
        <f>SUM(G55:G61)</f>
        <v>252</v>
      </c>
      <c r="H62" s="8">
        <f>G62*75</f>
        <v>18900</v>
      </c>
    </row>
    <row r="65" spans="2:8">
      <c r="B65" s="5" t="s">
        <v>76</v>
      </c>
      <c r="C65" s="5">
        <v>2017</v>
      </c>
      <c r="D65" s="14"/>
      <c r="E65" s="14"/>
      <c r="F65" s="14"/>
      <c r="G65" s="14"/>
      <c r="H65" s="14"/>
    </row>
    <row r="66" spans="2:8">
      <c r="B66" s="14"/>
      <c r="C66" s="14"/>
      <c r="D66" s="14"/>
      <c r="E66" s="21"/>
      <c r="F66" s="21"/>
      <c r="G66" s="21" t="s">
        <v>4</v>
      </c>
      <c r="H66" s="22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2"/>
    </row>
    <row r="68" spans="2:8">
      <c r="B68" s="14" t="s">
        <v>78</v>
      </c>
      <c r="C68" s="14" t="s">
        <v>69</v>
      </c>
      <c r="D68" s="14">
        <v>53</v>
      </c>
      <c r="E68" s="14"/>
      <c r="F68" s="14"/>
      <c r="G68" s="14"/>
      <c r="H68" s="14"/>
    </row>
    <row r="69" spans="2:8">
      <c r="B69" s="14" t="s">
        <v>77</v>
      </c>
      <c r="C69" s="14" t="s">
        <v>69</v>
      </c>
      <c r="D69" s="14"/>
      <c r="E69" s="14"/>
      <c r="F69" s="14">
        <v>88</v>
      </c>
      <c r="G69" s="14">
        <f>F69-D68</f>
        <v>35</v>
      </c>
      <c r="H69" s="14"/>
    </row>
    <row r="70" spans="2:8">
      <c r="B70" s="14" t="s">
        <v>77</v>
      </c>
      <c r="C70" s="15" t="s">
        <v>79</v>
      </c>
      <c r="D70" s="14">
        <v>55</v>
      </c>
      <c r="E70" s="14"/>
      <c r="F70" s="14"/>
      <c r="G70" s="14"/>
      <c r="H70" s="14" t="s">
        <v>13</v>
      </c>
    </row>
    <row r="71" spans="2:8">
      <c r="B71" s="14" t="s">
        <v>80</v>
      </c>
      <c r="C71" s="15" t="s">
        <v>79</v>
      </c>
      <c r="D71" s="14"/>
      <c r="E71" s="14"/>
      <c r="F71" s="14">
        <v>160</v>
      </c>
      <c r="G71" s="14">
        <f>F71-D70</f>
        <v>105</v>
      </c>
      <c r="H71" s="14"/>
    </row>
    <row r="72" spans="2:8">
      <c r="B72" s="14" t="s">
        <v>80</v>
      </c>
      <c r="C72" s="15" t="s">
        <v>69</v>
      </c>
      <c r="D72" s="14">
        <v>47</v>
      </c>
      <c r="E72" s="14">
        <v>39</v>
      </c>
      <c r="F72" s="14"/>
      <c r="G72" s="14">
        <f>E72-D72</f>
        <v>-8</v>
      </c>
      <c r="H72" s="14"/>
    </row>
    <row r="73" spans="2:8">
      <c r="B73" s="14" t="s">
        <v>81</v>
      </c>
      <c r="C73" s="15" t="s">
        <v>79</v>
      </c>
      <c r="D73" s="14">
        <v>71</v>
      </c>
      <c r="E73" s="14">
        <v>60</v>
      </c>
      <c r="F73" s="14"/>
      <c r="G73" s="14">
        <f>E73-D73</f>
        <v>-11</v>
      </c>
      <c r="H73" s="14"/>
    </row>
    <row r="74" spans="2:8">
      <c r="B74" s="14" t="s">
        <v>81</v>
      </c>
      <c r="C74" s="15" t="s">
        <v>69</v>
      </c>
      <c r="D74" s="14">
        <v>49</v>
      </c>
      <c r="E74" s="14"/>
      <c r="F74" s="14"/>
      <c r="G74" s="14"/>
      <c r="H74" s="14" t="s">
        <v>13</v>
      </c>
    </row>
    <row r="75" spans="2:8">
      <c r="B75" s="14" t="s">
        <v>82</v>
      </c>
      <c r="C75" s="15" t="s">
        <v>69</v>
      </c>
      <c r="D75" s="14"/>
      <c r="E75" s="14"/>
      <c r="F75" s="14">
        <v>121</v>
      </c>
      <c r="G75" s="14">
        <f>F75-D74</f>
        <v>72</v>
      </c>
      <c r="H75" s="14"/>
    </row>
    <row r="76" spans="2:8">
      <c r="B76" s="14"/>
      <c r="C76" s="14"/>
      <c r="D76" s="14"/>
      <c r="E76" s="5" t="s">
        <v>44</v>
      </c>
      <c r="F76" s="14"/>
      <c r="G76" s="5">
        <f>SUM(G68:G75)</f>
        <v>193</v>
      </c>
      <c r="H76" s="8">
        <f>G76*75</f>
        <v>14475</v>
      </c>
    </row>
    <row r="79" spans="2:8">
      <c r="B79" s="5" t="s">
        <v>88</v>
      </c>
      <c r="C79" s="5">
        <v>2017</v>
      </c>
      <c r="D79" s="14"/>
      <c r="E79" s="14"/>
      <c r="F79" s="14"/>
      <c r="G79" s="14"/>
      <c r="H79" s="14"/>
    </row>
    <row r="80" spans="2:8">
      <c r="B80" s="14"/>
      <c r="C80" s="14"/>
      <c r="D80" s="14"/>
      <c r="E80" s="21"/>
      <c r="F80" s="21"/>
      <c r="G80" s="21" t="s">
        <v>4</v>
      </c>
      <c r="H80" s="22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2"/>
    </row>
    <row r="82" spans="2:8">
      <c r="B82" s="14" t="s">
        <v>89</v>
      </c>
      <c r="C82" s="14" t="s">
        <v>90</v>
      </c>
      <c r="D82" s="14">
        <v>35</v>
      </c>
      <c r="E82" s="14"/>
      <c r="F82" s="14"/>
      <c r="G82" s="14"/>
      <c r="H82" s="14" t="s">
        <v>13</v>
      </c>
    </row>
    <row r="83" spans="2:8">
      <c r="B83" s="14" t="s">
        <v>91</v>
      </c>
      <c r="C83" s="14" t="s">
        <v>90</v>
      </c>
      <c r="D83" s="14"/>
      <c r="E83" s="14"/>
      <c r="F83" s="14">
        <v>46</v>
      </c>
      <c r="G83" s="14">
        <f>F83-D82</f>
        <v>11</v>
      </c>
      <c r="H83" s="14"/>
    </row>
    <row r="84" spans="2:8">
      <c r="B84" s="14" t="s">
        <v>92</v>
      </c>
      <c r="C84" s="14" t="s">
        <v>90</v>
      </c>
      <c r="D84" s="14">
        <v>51</v>
      </c>
      <c r="E84" s="14">
        <v>40</v>
      </c>
      <c r="F84" s="14"/>
      <c r="G84" s="14">
        <f>E84-D84</f>
        <v>-11</v>
      </c>
      <c r="H84" s="14"/>
    </row>
    <row r="85" spans="2:8">
      <c r="B85" s="14" t="s">
        <v>93</v>
      </c>
      <c r="C85" s="14" t="s">
        <v>90</v>
      </c>
      <c r="D85" s="14">
        <v>28</v>
      </c>
      <c r="E85" s="14"/>
      <c r="F85" s="14"/>
      <c r="G85" s="14"/>
      <c r="H85" s="14" t="s">
        <v>13</v>
      </c>
    </row>
    <row r="86" spans="2:8">
      <c r="B86" s="14" t="s">
        <v>94</v>
      </c>
      <c r="C86" s="14" t="s">
        <v>90</v>
      </c>
      <c r="D86" s="14"/>
      <c r="E86" s="14"/>
      <c r="F86" s="14">
        <v>144</v>
      </c>
      <c r="G86" s="14">
        <f>F86-D85</f>
        <v>116</v>
      </c>
      <c r="H86" s="14"/>
    </row>
    <row r="87" spans="2:8">
      <c r="B87" s="14" t="s">
        <v>95</v>
      </c>
      <c r="C87" s="14" t="s">
        <v>90</v>
      </c>
      <c r="D87" s="14">
        <v>125</v>
      </c>
      <c r="E87" s="14">
        <v>102</v>
      </c>
      <c r="F87" s="14"/>
      <c r="G87" s="14">
        <f>E87-D87</f>
        <v>-23</v>
      </c>
      <c r="H87" s="14"/>
    </row>
    <row r="88" spans="2:8">
      <c r="B88" s="14" t="s">
        <v>96</v>
      </c>
      <c r="C88" s="14" t="s">
        <v>97</v>
      </c>
      <c r="D88" s="14">
        <v>91</v>
      </c>
      <c r="E88" s="14"/>
      <c r="F88" s="14"/>
      <c r="G88" s="14"/>
      <c r="H88" s="14" t="s">
        <v>13</v>
      </c>
    </row>
    <row r="89" spans="2:8">
      <c r="B89" s="14" t="s">
        <v>98</v>
      </c>
      <c r="C89" s="14" t="s">
        <v>97</v>
      </c>
      <c r="D89" s="14"/>
      <c r="E89" s="14"/>
      <c r="F89" s="14">
        <v>187</v>
      </c>
      <c r="G89" s="14">
        <f>F89-D88</f>
        <v>96</v>
      </c>
      <c r="H89" s="14"/>
    </row>
    <row r="90" spans="2:8">
      <c r="B90" s="14"/>
      <c r="C90" s="14"/>
      <c r="D90" s="14"/>
      <c r="E90" s="5" t="s">
        <v>44</v>
      </c>
      <c r="F90" s="14"/>
      <c r="G90" s="5">
        <f>SUM(G82:G89)</f>
        <v>189</v>
      </c>
      <c r="H90" s="8">
        <f>G90*75</f>
        <v>14175</v>
      </c>
    </row>
    <row r="93" spans="2:8">
      <c r="B93" s="5" t="s">
        <v>113</v>
      </c>
      <c r="C93" s="5">
        <v>2017</v>
      </c>
      <c r="D93" s="14"/>
      <c r="E93" s="14"/>
      <c r="F93" s="14"/>
      <c r="G93" s="14"/>
      <c r="H93" s="14"/>
    </row>
    <row r="94" spans="2:8">
      <c r="B94" s="14"/>
      <c r="C94" s="14"/>
      <c r="D94" s="14"/>
      <c r="E94" s="21"/>
      <c r="F94" s="21"/>
      <c r="G94" s="21" t="s">
        <v>4</v>
      </c>
      <c r="H94" s="22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3"/>
    </row>
    <row r="96" spans="2:8">
      <c r="B96" s="14" t="s">
        <v>114</v>
      </c>
      <c r="C96" s="14" t="s">
        <v>115</v>
      </c>
      <c r="D96" s="14">
        <v>66</v>
      </c>
      <c r="E96" s="14"/>
      <c r="F96" s="14"/>
      <c r="G96" s="14"/>
      <c r="H96" s="14" t="s">
        <v>13</v>
      </c>
    </row>
    <row r="97" spans="2:8">
      <c r="B97" s="14" t="s">
        <v>116</v>
      </c>
      <c r="C97" s="14"/>
      <c r="D97" s="14"/>
      <c r="E97" s="14"/>
      <c r="F97" s="14">
        <v>124</v>
      </c>
      <c r="G97" s="14">
        <f>F97-D96</f>
        <v>58</v>
      </c>
      <c r="H97" s="14"/>
    </row>
    <row r="98" spans="2:8">
      <c r="B98" s="14" t="s">
        <v>116</v>
      </c>
      <c r="C98" s="14" t="s">
        <v>119</v>
      </c>
      <c r="D98" s="14">
        <v>77</v>
      </c>
      <c r="E98" s="14"/>
      <c r="F98" s="14">
        <v>89</v>
      </c>
      <c r="G98" s="14">
        <f>F98-D98</f>
        <v>12</v>
      </c>
      <c r="H98" s="14"/>
    </row>
    <row r="99" spans="2:8">
      <c r="B99" s="14" t="s">
        <v>117</v>
      </c>
      <c r="C99" s="14" t="s">
        <v>115</v>
      </c>
      <c r="D99" s="14">
        <v>108</v>
      </c>
      <c r="E99" s="14"/>
      <c r="F99" s="14"/>
      <c r="G99" s="14"/>
      <c r="H99" s="14" t="s">
        <v>13</v>
      </c>
    </row>
    <row r="100" spans="2:8">
      <c r="B100" s="14" t="s">
        <v>118</v>
      </c>
      <c r="C100" s="14"/>
      <c r="D100" s="14"/>
      <c r="E100" s="14"/>
      <c r="F100" s="14">
        <v>124</v>
      </c>
      <c r="G100" s="14">
        <f>F100-D99</f>
        <v>16</v>
      </c>
      <c r="H100" s="14"/>
    </row>
    <row r="101" spans="2:8">
      <c r="B101" s="14" t="s">
        <v>120</v>
      </c>
      <c r="C101" s="14" t="s">
        <v>121</v>
      </c>
      <c r="D101" s="14">
        <v>70</v>
      </c>
      <c r="E101" s="14"/>
      <c r="F101" s="14"/>
      <c r="G101" s="14"/>
      <c r="H101" s="14"/>
    </row>
    <row r="102" spans="2:8">
      <c r="B102" s="14"/>
      <c r="C102" s="14" t="s">
        <v>125</v>
      </c>
      <c r="D102" s="14"/>
      <c r="E102" s="14"/>
      <c r="F102" s="14"/>
      <c r="G102" s="14"/>
      <c r="H102" s="14"/>
    </row>
    <row r="103" spans="2:8">
      <c r="B103" s="14" t="s">
        <v>122</v>
      </c>
      <c r="C103" s="14" t="s">
        <v>115</v>
      </c>
      <c r="D103" s="14">
        <v>132</v>
      </c>
      <c r="E103" s="14"/>
      <c r="F103" s="14">
        <v>149</v>
      </c>
      <c r="G103" s="14">
        <f>F103-D103</f>
        <v>17</v>
      </c>
      <c r="H103" s="14"/>
    </row>
    <row r="104" spans="2:8">
      <c r="B104" s="14" t="s">
        <v>123</v>
      </c>
      <c r="C104" s="14" t="s">
        <v>115</v>
      </c>
      <c r="D104" s="14">
        <v>140</v>
      </c>
      <c r="E104" s="14">
        <v>130</v>
      </c>
      <c r="F104" s="14"/>
      <c r="G104" s="14">
        <f>E104-D104</f>
        <v>-10</v>
      </c>
      <c r="H104" s="14"/>
    </row>
    <row r="105" spans="2:8">
      <c r="B105" s="14" t="s">
        <v>124</v>
      </c>
      <c r="C105" s="14" t="s">
        <v>115</v>
      </c>
      <c r="D105" s="14">
        <v>135</v>
      </c>
      <c r="E105" s="14">
        <v>120</v>
      </c>
      <c r="F105" s="14"/>
      <c r="G105" s="14">
        <f>E105-D105</f>
        <v>-15</v>
      </c>
      <c r="H105" s="14"/>
    </row>
    <row r="106" spans="2:8">
      <c r="B106" s="14" t="s">
        <v>124</v>
      </c>
      <c r="C106" s="14" t="s">
        <v>125</v>
      </c>
      <c r="D106" s="14">
        <v>148</v>
      </c>
      <c r="E106" s="14"/>
      <c r="F106" s="14"/>
      <c r="G106" s="14"/>
      <c r="H106" s="14" t="s">
        <v>13</v>
      </c>
    </row>
    <row r="107" spans="2:8">
      <c r="B107" s="14" t="s">
        <v>131</v>
      </c>
      <c r="C107" s="14"/>
      <c r="D107" s="14"/>
      <c r="E107" s="14"/>
      <c r="F107" s="14">
        <v>190</v>
      </c>
      <c r="G107" s="14">
        <f>F107-D106</f>
        <v>42</v>
      </c>
      <c r="H107" s="14"/>
    </row>
    <row r="108" spans="2:8">
      <c r="B108" s="14" t="s">
        <v>126</v>
      </c>
      <c r="C108" s="14" t="s">
        <v>115</v>
      </c>
      <c r="D108" s="14">
        <v>98</v>
      </c>
      <c r="E108" s="14">
        <v>88</v>
      </c>
      <c r="F108" s="14"/>
      <c r="G108" s="14">
        <f>E108-D108</f>
        <v>-10</v>
      </c>
      <c r="H108" s="14"/>
    </row>
    <row r="109" spans="2:8">
      <c r="B109" s="14" t="s">
        <v>132</v>
      </c>
      <c r="C109" s="14" t="s">
        <v>125</v>
      </c>
      <c r="D109" s="14">
        <v>170</v>
      </c>
      <c r="E109" s="14"/>
      <c r="F109" s="14"/>
      <c r="G109" s="14"/>
      <c r="H109" s="14" t="s">
        <v>13</v>
      </c>
    </row>
    <row r="110" spans="2:8">
      <c r="B110" s="14" t="s">
        <v>127</v>
      </c>
      <c r="C110" s="14"/>
      <c r="D110" s="14"/>
      <c r="E110" s="14"/>
      <c r="F110" s="14">
        <v>209</v>
      </c>
      <c r="G110" s="14">
        <f>F110-D109</f>
        <v>39</v>
      </c>
      <c r="H110" s="14"/>
    </row>
    <row r="111" spans="2:8">
      <c r="B111" s="14" t="s">
        <v>127</v>
      </c>
      <c r="C111" s="14" t="s">
        <v>115</v>
      </c>
      <c r="D111" s="14">
        <v>77</v>
      </c>
      <c r="E111" s="14"/>
      <c r="F111" s="14"/>
      <c r="G111" s="14"/>
      <c r="H111" s="14" t="s">
        <v>13</v>
      </c>
    </row>
    <row r="112" spans="2:8">
      <c r="B112" s="14" t="s">
        <v>128</v>
      </c>
      <c r="C112" s="14"/>
      <c r="D112" s="14"/>
      <c r="E112" s="14"/>
      <c r="F112" s="14">
        <v>116</v>
      </c>
      <c r="G112" s="14">
        <f>F112-D111</f>
        <v>39</v>
      </c>
      <c r="H112" s="14"/>
    </row>
    <row r="113" spans="2:8">
      <c r="B113" s="14" t="s">
        <v>133</v>
      </c>
      <c r="C113" s="14" t="s">
        <v>125</v>
      </c>
      <c r="D113" s="14">
        <v>140</v>
      </c>
      <c r="E113" s="14"/>
      <c r="F113" s="14"/>
      <c r="G113" s="14"/>
      <c r="H113" s="14" t="s">
        <v>13</v>
      </c>
    </row>
    <row r="114" spans="2:8">
      <c r="B114" s="14" t="s">
        <v>129</v>
      </c>
      <c r="C114" s="14"/>
      <c r="D114" s="14"/>
      <c r="E114" s="14"/>
      <c r="F114" s="14">
        <v>180</v>
      </c>
      <c r="G114" s="14">
        <f>F114-D113</f>
        <v>40</v>
      </c>
      <c r="H114" s="14"/>
    </row>
    <row r="115" spans="2:8">
      <c r="B115" s="14" t="s">
        <v>129</v>
      </c>
      <c r="C115" s="14" t="s">
        <v>115</v>
      </c>
      <c r="D115" s="14">
        <v>90</v>
      </c>
      <c r="E115" s="14"/>
      <c r="F115" s="14"/>
      <c r="G115" s="14"/>
      <c r="H115" s="14" t="s">
        <v>13</v>
      </c>
    </row>
    <row r="116" spans="2:8">
      <c r="B116" s="14" t="s">
        <v>130</v>
      </c>
      <c r="C116" s="14" t="s">
        <v>115</v>
      </c>
      <c r="D116" s="14"/>
      <c r="E116" s="14"/>
      <c r="F116" s="14">
        <v>118</v>
      </c>
      <c r="G116" s="14">
        <f>F116-D115</f>
        <v>28</v>
      </c>
      <c r="H116" s="14"/>
    </row>
    <row r="117" spans="2:8">
      <c r="B117" s="14" t="s">
        <v>134</v>
      </c>
      <c r="C117" s="14" t="s">
        <v>125</v>
      </c>
      <c r="D117" s="14">
        <v>193</v>
      </c>
      <c r="E117" s="14"/>
      <c r="F117" s="14"/>
      <c r="G117" s="14"/>
      <c r="H117" s="14" t="s">
        <v>13</v>
      </c>
    </row>
    <row r="118" spans="2:8">
      <c r="B118" s="14" t="s">
        <v>135</v>
      </c>
      <c r="C118" s="14" t="s">
        <v>125</v>
      </c>
      <c r="D118" s="14"/>
      <c r="E118" s="14"/>
      <c r="F118" s="14">
        <v>260</v>
      </c>
      <c r="G118" s="14">
        <f>F118-D117</f>
        <v>67</v>
      </c>
      <c r="H118" s="14"/>
    </row>
    <row r="119" spans="2:8">
      <c r="B119" s="14" t="s">
        <v>136</v>
      </c>
      <c r="C119" s="14" t="s">
        <v>125</v>
      </c>
      <c r="D119" s="14">
        <v>177</v>
      </c>
      <c r="E119" s="14"/>
      <c r="F119" s="14">
        <v>305</v>
      </c>
      <c r="G119" s="14">
        <f>F119-D119</f>
        <v>128</v>
      </c>
      <c r="H119" s="14"/>
    </row>
    <row r="120" spans="2:8">
      <c r="B120" s="14" t="s">
        <v>136</v>
      </c>
      <c r="C120" s="14" t="s">
        <v>125</v>
      </c>
      <c r="D120" s="14">
        <v>177</v>
      </c>
      <c r="E120" s="14"/>
      <c r="F120" s="14">
        <v>311</v>
      </c>
      <c r="G120" s="14">
        <f t="shared" ref="G120:G121" si="0">F120-D120</f>
        <v>134</v>
      </c>
      <c r="H120" s="14"/>
    </row>
    <row r="121" spans="2:8">
      <c r="B121" s="14" t="s">
        <v>136</v>
      </c>
      <c r="C121" s="14" t="s">
        <v>125</v>
      </c>
      <c r="D121" s="14">
        <v>189</v>
      </c>
      <c r="E121" s="14"/>
      <c r="F121" s="14">
        <v>309</v>
      </c>
      <c r="G121" s="14">
        <f t="shared" si="0"/>
        <v>120</v>
      </c>
      <c r="H121" s="14"/>
    </row>
    <row r="122" spans="2:8">
      <c r="B122" s="14" t="s">
        <v>137</v>
      </c>
      <c r="C122" s="14" t="s">
        <v>138</v>
      </c>
      <c r="D122" s="14">
        <v>80</v>
      </c>
      <c r="E122" s="14"/>
      <c r="F122" s="14">
        <v>120</v>
      </c>
      <c r="G122" s="14">
        <f>F122-D122</f>
        <v>40</v>
      </c>
      <c r="H122" s="14"/>
    </row>
    <row r="123" spans="2:8">
      <c r="B123" s="14" t="s">
        <v>137</v>
      </c>
      <c r="C123" s="14" t="s">
        <v>125</v>
      </c>
      <c r="D123" s="14">
        <v>241</v>
      </c>
      <c r="E123" s="14"/>
      <c r="F123" s="14">
        <v>285</v>
      </c>
      <c r="G123" s="14">
        <f>F123-D123</f>
        <v>44</v>
      </c>
      <c r="H123" s="14"/>
    </row>
    <row r="124" spans="2:8">
      <c r="B124" s="14"/>
      <c r="C124" s="14"/>
      <c r="D124" s="14"/>
      <c r="E124" s="5" t="s">
        <v>44</v>
      </c>
      <c r="F124" s="14"/>
      <c r="G124" s="5">
        <f>SUM(G96:G123)</f>
        <v>789</v>
      </c>
      <c r="H124" s="14"/>
    </row>
    <row r="127" spans="2:8">
      <c r="B127" s="5" t="s">
        <v>139</v>
      </c>
      <c r="C127" s="5">
        <v>2017</v>
      </c>
      <c r="D127" s="14"/>
      <c r="E127" s="14"/>
      <c r="F127" s="14"/>
      <c r="G127" s="14"/>
      <c r="H127" s="14"/>
    </row>
    <row r="128" spans="2:8">
      <c r="B128" s="14"/>
      <c r="C128" s="14"/>
      <c r="D128" s="14"/>
      <c r="E128" s="21"/>
      <c r="F128" s="21"/>
      <c r="G128" s="21" t="s">
        <v>4</v>
      </c>
      <c r="H128" s="22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3"/>
    </row>
    <row r="130" spans="2:8">
      <c r="B130" s="14" t="s">
        <v>146</v>
      </c>
      <c r="C130" s="14" t="s">
        <v>148</v>
      </c>
      <c r="D130" s="14">
        <v>37</v>
      </c>
      <c r="E130" s="14"/>
      <c r="F130" s="14">
        <v>60</v>
      </c>
      <c r="G130" s="14"/>
      <c r="H130" s="14"/>
    </row>
    <row r="131" spans="2:8">
      <c r="B131" s="14" t="s">
        <v>146</v>
      </c>
      <c r="C131" s="14" t="s">
        <v>149</v>
      </c>
      <c r="D131" s="14">
        <v>60</v>
      </c>
      <c r="E131" s="14"/>
      <c r="F131" s="14"/>
      <c r="G131" s="14"/>
      <c r="H131" s="14" t="s">
        <v>13</v>
      </c>
    </row>
    <row r="132" spans="2:8">
      <c r="B132" s="14" t="s">
        <v>147</v>
      </c>
      <c r="C132" s="14"/>
      <c r="D132" s="14"/>
      <c r="E132" s="14"/>
      <c r="F132" s="14">
        <v>110</v>
      </c>
      <c r="G132" s="14">
        <f>F132-D131</f>
        <v>50</v>
      </c>
      <c r="H132" s="14"/>
    </row>
    <row r="133" spans="2:8">
      <c r="B133" s="14" t="s">
        <v>147</v>
      </c>
      <c r="C133" s="14" t="s">
        <v>148</v>
      </c>
      <c r="D133" s="14">
        <v>26</v>
      </c>
      <c r="E133" s="14">
        <v>22</v>
      </c>
      <c r="F133" s="14"/>
      <c r="G133" s="14">
        <f>E133-D133</f>
        <v>-4</v>
      </c>
      <c r="H133" s="14"/>
    </row>
    <row r="134" spans="2:8">
      <c r="B134" s="32" t="s">
        <v>151</v>
      </c>
      <c r="C134" s="14" t="s">
        <v>149</v>
      </c>
      <c r="D134" s="14">
        <v>123</v>
      </c>
      <c r="E134" s="14"/>
      <c r="F134" s="14">
        <v>149</v>
      </c>
      <c r="G134" s="14">
        <f>F134-D134</f>
        <v>26</v>
      </c>
      <c r="H134" s="14"/>
    </row>
    <row r="135" spans="2:8">
      <c r="B135" s="32"/>
      <c r="C135" s="32" t="s">
        <v>152</v>
      </c>
      <c r="D135" s="14">
        <v>92</v>
      </c>
      <c r="E135" s="14"/>
      <c r="F135" s="14"/>
      <c r="G135" s="14"/>
      <c r="H135" s="14" t="s">
        <v>13</v>
      </c>
    </row>
    <row r="136" spans="2:8">
      <c r="B136" s="32" t="s">
        <v>153</v>
      </c>
      <c r="C136" s="32"/>
      <c r="D136" s="14"/>
      <c r="E136" s="14"/>
      <c r="F136" s="14">
        <v>113</v>
      </c>
      <c r="G136" s="14">
        <f>F136-D135</f>
        <v>21</v>
      </c>
      <c r="H136" s="14"/>
    </row>
    <row r="137" spans="2:8">
      <c r="B137" s="32"/>
      <c r="C137" s="32" t="s">
        <v>149</v>
      </c>
      <c r="D137" s="14">
        <v>116</v>
      </c>
      <c r="E137" s="14"/>
      <c r="F137" s="14">
        <v>130</v>
      </c>
      <c r="G137" s="14">
        <f>F137-D137</f>
        <v>14</v>
      </c>
      <c r="H137" s="14"/>
    </row>
    <row r="138" spans="2:8">
      <c r="B138" s="32"/>
      <c r="C138" s="32"/>
      <c r="D138" s="14">
        <v>123</v>
      </c>
      <c r="E138" s="14"/>
      <c r="F138" s="14"/>
      <c r="G138" s="14"/>
      <c r="H138" s="14" t="s">
        <v>13</v>
      </c>
    </row>
    <row r="139" spans="2:8">
      <c r="B139" s="32" t="s">
        <v>154</v>
      </c>
      <c r="C139" s="32"/>
      <c r="D139" s="14"/>
      <c r="E139" s="14"/>
      <c r="F139" s="14">
        <v>156</v>
      </c>
      <c r="G139" s="14">
        <f>F139-D138</f>
        <v>33</v>
      </c>
      <c r="H139" s="14"/>
    </row>
    <row r="140" spans="2:8">
      <c r="B140" s="32"/>
      <c r="C140" s="32" t="s">
        <v>152</v>
      </c>
      <c r="D140" s="14">
        <v>62</v>
      </c>
      <c r="E140" s="14"/>
      <c r="F140" s="14"/>
      <c r="G140" s="14"/>
      <c r="H140" s="14" t="s">
        <v>13</v>
      </c>
    </row>
    <row r="141" spans="2:8">
      <c r="B141" s="32" t="s">
        <v>155</v>
      </c>
      <c r="C141" s="32"/>
      <c r="D141" s="14"/>
      <c r="E141" s="14">
        <v>42</v>
      </c>
      <c r="F141" s="14"/>
      <c r="G141" s="14">
        <f>E141-D140</f>
        <v>-20</v>
      </c>
      <c r="H141" s="14"/>
    </row>
    <row r="142" spans="2:8">
      <c r="B142" s="32"/>
      <c r="C142" s="14" t="s">
        <v>156</v>
      </c>
      <c r="D142" s="14">
        <v>81.5</v>
      </c>
      <c r="E142" s="14"/>
      <c r="F142" s="14"/>
      <c r="G142" s="14"/>
      <c r="H142" s="14" t="s">
        <v>13</v>
      </c>
    </row>
    <row r="143" spans="2:8">
      <c r="B143" s="32"/>
      <c r="C143" s="14" t="s">
        <v>157</v>
      </c>
      <c r="D143" s="14">
        <v>65</v>
      </c>
      <c r="E143" s="14"/>
      <c r="F143" s="14"/>
      <c r="G143" s="14"/>
      <c r="H143" s="14" t="s">
        <v>13</v>
      </c>
    </row>
    <row r="144" spans="2:8">
      <c r="B144" s="14" t="s">
        <v>158</v>
      </c>
      <c r="C144" s="14" t="s">
        <v>156</v>
      </c>
      <c r="D144" s="14"/>
      <c r="E144" s="14"/>
      <c r="F144" s="14">
        <v>102</v>
      </c>
      <c r="G144" s="14">
        <f>F144-D142</f>
        <v>20.5</v>
      </c>
      <c r="H144" s="14"/>
    </row>
    <row r="145" spans="2:8">
      <c r="B145" s="14"/>
      <c r="C145" s="14" t="s">
        <v>157</v>
      </c>
      <c r="D145" s="14"/>
      <c r="E145" s="14">
        <v>52</v>
      </c>
      <c r="F145" s="14"/>
      <c r="G145" s="14">
        <f>E145-D143</f>
        <v>-13</v>
      </c>
      <c r="H145" s="14"/>
    </row>
    <row r="146" spans="2:8">
      <c r="B146" s="14"/>
      <c r="C146" s="14" t="s">
        <v>159</v>
      </c>
      <c r="D146" s="14">
        <v>143</v>
      </c>
      <c r="E146" s="14"/>
      <c r="F146" s="14"/>
      <c r="G146" s="14"/>
      <c r="H146" s="14" t="s">
        <v>13</v>
      </c>
    </row>
    <row r="147" spans="2:8">
      <c r="B147" s="14" t="s">
        <v>160</v>
      </c>
      <c r="C147" s="14"/>
      <c r="D147" s="14"/>
      <c r="E147" s="14"/>
      <c r="F147" s="14">
        <v>155</v>
      </c>
      <c r="G147" s="14">
        <f>F147-D146</f>
        <v>12</v>
      </c>
      <c r="H147" s="14"/>
    </row>
    <row r="148" spans="2:8">
      <c r="B148" s="14" t="s">
        <v>160</v>
      </c>
      <c r="C148" s="32" t="s">
        <v>156</v>
      </c>
      <c r="D148" s="14">
        <v>116</v>
      </c>
      <c r="E148" s="14"/>
      <c r="F148" s="14"/>
      <c r="G148" s="14"/>
      <c r="H148" s="14" t="s">
        <v>13</v>
      </c>
    </row>
    <row r="149" spans="2:8">
      <c r="B149" s="32" t="s">
        <v>161</v>
      </c>
      <c r="C149" s="32"/>
      <c r="D149" s="14"/>
      <c r="E149" s="14"/>
      <c r="F149" s="14">
        <v>160</v>
      </c>
      <c r="G149" s="14">
        <f>F149-D148</f>
        <v>44</v>
      </c>
      <c r="H149" s="14"/>
    </row>
    <row r="150" spans="2:8">
      <c r="B150" s="32"/>
      <c r="C150" s="32" t="s">
        <v>159</v>
      </c>
      <c r="D150" s="14">
        <v>127</v>
      </c>
      <c r="E150" s="14"/>
      <c r="F150" s="14"/>
      <c r="G150" s="14"/>
      <c r="H150" s="14"/>
    </row>
    <row r="151" spans="2:8">
      <c r="B151" s="14" t="s">
        <v>163</v>
      </c>
      <c r="C151" s="32"/>
      <c r="D151" s="14"/>
      <c r="E151" s="14">
        <v>124</v>
      </c>
      <c r="F151" s="14"/>
      <c r="G151" s="14">
        <f>E151-D150</f>
        <v>-3</v>
      </c>
      <c r="H151" s="14"/>
    </row>
    <row r="152" spans="2:8">
      <c r="B152" s="14"/>
      <c r="C152" s="14" t="s">
        <v>156</v>
      </c>
      <c r="D152" s="14">
        <v>120</v>
      </c>
      <c r="E152" s="14"/>
      <c r="F152" s="14">
        <v>140</v>
      </c>
      <c r="G152" s="14">
        <f>F152-D152</f>
        <v>20</v>
      </c>
      <c r="H152" s="14"/>
    </row>
    <row r="153" spans="2:8">
      <c r="B153" s="14" t="s">
        <v>164</v>
      </c>
      <c r="C153" s="14" t="s">
        <v>156</v>
      </c>
      <c r="D153" s="14">
        <v>135</v>
      </c>
      <c r="E153" s="14"/>
      <c r="F153" s="14">
        <v>140</v>
      </c>
      <c r="G153" s="14">
        <f>F153-D153</f>
        <v>5</v>
      </c>
      <c r="H153" s="14"/>
    </row>
    <row r="154" spans="2:8">
      <c r="B154" s="14"/>
      <c r="C154" s="14" t="s">
        <v>159</v>
      </c>
      <c r="D154" s="14">
        <v>95</v>
      </c>
      <c r="E154" s="14"/>
      <c r="F154" s="14">
        <v>140</v>
      </c>
      <c r="G154" s="14">
        <f>F154-D154</f>
        <v>45</v>
      </c>
      <c r="H154" s="14"/>
    </row>
    <row r="155" spans="2:8">
      <c r="B155" s="32" t="s">
        <v>165</v>
      </c>
      <c r="C155" s="14" t="s">
        <v>159</v>
      </c>
      <c r="D155" s="14">
        <v>124</v>
      </c>
      <c r="E155" s="14">
        <v>111</v>
      </c>
      <c r="F155" s="14"/>
      <c r="G155" s="14">
        <v>-13</v>
      </c>
      <c r="H155" s="14"/>
    </row>
    <row r="156" spans="2:8">
      <c r="B156" s="32"/>
      <c r="C156" s="14" t="s">
        <v>159</v>
      </c>
      <c r="D156" s="14">
        <v>108</v>
      </c>
      <c r="E156" s="14"/>
      <c r="F156" s="14">
        <v>160</v>
      </c>
      <c r="G156" s="14">
        <f>F156-D156</f>
        <v>52</v>
      </c>
      <c r="H156" s="14"/>
    </row>
    <row r="157" spans="2:8">
      <c r="B157" s="32"/>
      <c r="C157" s="14" t="s">
        <v>156</v>
      </c>
      <c r="D157" s="14">
        <v>108</v>
      </c>
      <c r="E157" s="14"/>
      <c r="F157" s="14">
        <v>124</v>
      </c>
      <c r="G157" s="14">
        <f>F157-D157</f>
        <v>16</v>
      </c>
      <c r="H157" s="14"/>
    </row>
    <row r="158" spans="2:8">
      <c r="B158" s="32"/>
      <c r="C158" s="14" t="s">
        <v>156</v>
      </c>
      <c r="D158" s="14">
        <v>108</v>
      </c>
      <c r="E158" s="14"/>
      <c r="F158" s="14">
        <v>129</v>
      </c>
      <c r="G158" s="14">
        <f>F158-D158</f>
        <v>21</v>
      </c>
      <c r="H158" s="14"/>
    </row>
    <row r="159" spans="2:8">
      <c r="B159" s="32"/>
      <c r="C159" s="14" t="s">
        <v>166</v>
      </c>
      <c r="D159" s="14">
        <v>97</v>
      </c>
      <c r="E159" s="14"/>
      <c r="F159" s="14"/>
      <c r="G159" s="14"/>
      <c r="H159" s="14" t="s">
        <v>13</v>
      </c>
    </row>
    <row r="160" spans="2:8">
      <c r="B160" s="14" t="s">
        <v>172</v>
      </c>
      <c r="C160" s="14" t="s">
        <v>166</v>
      </c>
      <c r="D160" s="14"/>
      <c r="E160" s="14"/>
      <c r="F160" s="14">
        <v>150</v>
      </c>
      <c r="G160" s="14">
        <f>F160-D159</f>
        <v>53</v>
      </c>
      <c r="H160" s="14"/>
    </row>
    <row r="161" spans="2:8">
      <c r="B161" s="14" t="s">
        <v>167</v>
      </c>
      <c r="C161" s="14" t="s">
        <v>168</v>
      </c>
      <c r="D161" s="14">
        <v>133</v>
      </c>
      <c r="E161" s="14"/>
      <c r="F161" s="14">
        <v>173</v>
      </c>
      <c r="G161" s="14">
        <f>F161-D161</f>
        <v>40</v>
      </c>
      <c r="H161" s="14"/>
    </row>
    <row r="162" spans="2:8">
      <c r="B162" s="14"/>
      <c r="C162" s="14" t="s">
        <v>169</v>
      </c>
      <c r="D162" s="14">
        <v>73</v>
      </c>
      <c r="E162" s="14">
        <v>65</v>
      </c>
      <c r="F162" s="14"/>
      <c r="G162" s="14">
        <f>E162-D162</f>
        <v>-8</v>
      </c>
      <c r="H162" s="14"/>
    </row>
    <row r="163" spans="2:8">
      <c r="B163" s="14" t="s">
        <v>170</v>
      </c>
      <c r="C163" s="14" t="s">
        <v>166</v>
      </c>
      <c r="D163" s="14">
        <v>124</v>
      </c>
      <c r="E163" s="14"/>
      <c r="F163" s="14">
        <v>144</v>
      </c>
      <c r="G163" s="14">
        <f>F163-D163</f>
        <v>20</v>
      </c>
      <c r="H163" s="14"/>
    </row>
    <row r="164" spans="2:8">
      <c r="B164" s="14"/>
      <c r="C164" s="14" t="s">
        <v>171</v>
      </c>
      <c r="D164" s="14">
        <v>122</v>
      </c>
      <c r="E164" s="14"/>
      <c r="F164" s="14">
        <v>133</v>
      </c>
      <c r="G164" s="14">
        <f>F164-D164</f>
        <v>11</v>
      </c>
      <c r="H164" s="14"/>
    </row>
    <row r="165" spans="2:8">
      <c r="B165" s="14" t="s">
        <v>172</v>
      </c>
      <c r="C165" s="14" t="s">
        <v>171</v>
      </c>
      <c r="D165" s="14">
        <v>105</v>
      </c>
      <c r="E165" s="14"/>
      <c r="F165" s="14"/>
      <c r="G165" s="14"/>
      <c r="H165" s="14" t="s">
        <v>13</v>
      </c>
    </row>
    <row r="166" spans="2:8">
      <c r="B166" s="14"/>
      <c r="C166" s="14"/>
      <c r="D166" s="14"/>
      <c r="E166" s="5" t="s">
        <v>44</v>
      </c>
      <c r="F166" s="14"/>
      <c r="G166" s="5">
        <f>SUM(G130:G165)</f>
        <v>442.5</v>
      </c>
      <c r="H166" s="14"/>
    </row>
    <row r="169" spans="2:8">
      <c r="B169" s="5" t="s">
        <v>175</v>
      </c>
      <c r="C169" s="5">
        <v>2017</v>
      </c>
      <c r="D169" s="14"/>
      <c r="E169" s="14"/>
      <c r="F169" s="14"/>
      <c r="G169" s="14"/>
      <c r="H169" s="14"/>
    </row>
    <row r="170" spans="2:8">
      <c r="B170" s="14"/>
      <c r="C170" s="14"/>
      <c r="D170" s="14"/>
      <c r="E170" s="21"/>
      <c r="F170" s="21"/>
      <c r="G170" s="21" t="s">
        <v>4</v>
      </c>
      <c r="H170" s="22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3"/>
    </row>
    <row r="172" spans="2:8">
      <c r="B172" s="14" t="s">
        <v>173</v>
      </c>
      <c r="C172" s="14" t="s">
        <v>171</v>
      </c>
      <c r="D172" s="14">
        <v>88</v>
      </c>
      <c r="E172" s="14"/>
      <c r="F172" s="14">
        <v>90</v>
      </c>
      <c r="G172" s="14">
        <f>F172-D172</f>
        <v>2</v>
      </c>
      <c r="H172" s="14"/>
    </row>
    <row r="173" spans="2:8">
      <c r="B173" s="14"/>
      <c r="C173" s="14"/>
      <c r="D173" s="14">
        <v>76</v>
      </c>
      <c r="E173" s="14"/>
      <c r="F173" s="14">
        <v>105</v>
      </c>
      <c r="G173" s="14">
        <f t="shared" ref="G173:G177" si="1">F173-D173</f>
        <v>29</v>
      </c>
      <c r="H173" s="14"/>
    </row>
    <row r="174" spans="2:8">
      <c r="B174" s="14" t="s">
        <v>172</v>
      </c>
      <c r="C174" s="14"/>
      <c r="D174" s="14">
        <v>105</v>
      </c>
      <c r="E174" s="14"/>
      <c r="F174" s="14">
        <v>105</v>
      </c>
      <c r="G174" s="14">
        <f t="shared" si="1"/>
        <v>0</v>
      </c>
      <c r="H174" s="14"/>
    </row>
    <row r="175" spans="2:8">
      <c r="B175" s="14" t="s">
        <v>177</v>
      </c>
      <c r="C175" s="14" t="s">
        <v>178</v>
      </c>
      <c r="D175" s="14">
        <v>100</v>
      </c>
      <c r="E175" s="14"/>
      <c r="F175" s="14">
        <v>127</v>
      </c>
      <c r="G175" s="14">
        <f t="shared" si="1"/>
        <v>27</v>
      </c>
      <c r="H175" s="14"/>
    </row>
    <row r="176" spans="2:8">
      <c r="B176" s="14"/>
      <c r="C176" s="14" t="s">
        <v>179</v>
      </c>
      <c r="D176" s="14">
        <v>97</v>
      </c>
      <c r="E176" s="14">
        <v>90</v>
      </c>
      <c r="F176" s="14"/>
      <c r="G176" s="14">
        <f>E176-D176</f>
        <v>-7</v>
      </c>
      <c r="H176" s="14"/>
    </row>
    <row r="177" spans="2:8">
      <c r="B177" s="14" t="s">
        <v>180</v>
      </c>
      <c r="C177" s="14" t="s">
        <v>181</v>
      </c>
      <c r="D177" s="14">
        <v>100</v>
      </c>
      <c r="E177" s="14"/>
      <c r="F177" s="14">
        <v>133</v>
      </c>
      <c r="G177" s="14">
        <f t="shared" si="1"/>
        <v>33</v>
      </c>
      <c r="H177" s="14"/>
    </row>
    <row r="178" spans="2:8">
      <c r="B178" s="14"/>
      <c r="C178" s="14" t="s">
        <v>179</v>
      </c>
      <c r="D178" s="14">
        <v>80</v>
      </c>
      <c r="E178" s="14">
        <v>76</v>
      </c>
      <c r="F178" s="14"/>
      <c r="G178" s="14">
        <f t="shared" ref="G178:G179" si="2">E178-D178</f>
        <v>-4</v>
      </c>
      <c r="H178" s="14"/>
    </row>
    <row r="179" spans="2:8">
      <c r="B179" s="14"/>
      <c r="C179" s="14" t="s">
        <v>181</v>
      </c>
      <c r="D179" s="14">
        <v>139</v>
      </c>
      <c r="E179" s="14">
        <v>132</v>
      </c>
      <c r="F179" s="14"/>
      <c r="G179" s="14">
        <f t="shared" si="2"/>
        <v>-7</v>
      </c>
      <c r="H179" s="14"/>
    </row>
    <row r="180" spans="2:8">
      <c r="B180" s="14"/>
      <c r="C180" s="14" t="s">
        <v>181</v>
      </c>
      <c r="D180" s="14">
        <v>138</v>
      </c>
      <c r="E180" s="14"/>
      <c r="F180" s="14"/>
      <c r="G180" s="14"/>
      <c r="H180" s="14" t="s">
        <v>13</v>
      </c>
    </row>
    <row r="181" spans="2:8">
      <c r="B181" s="14" t="s">
        <v>182</v>
      </c>
      <c r="C181" s="14"/>
      <c r="D181" s="14"/>
      <c r="E181" s="14">
        <v>121</v>
      </c>
      <c r="F181" s="14"/>
      <c r="G181" s="14">
        <f>E181-D180</f>
        <v>-17</v>
      </c>
      <c r="H181" s="14"/>
    </row>
    <row r="182" spans="2:8">
      <c r="B182" s="14"/>
      <c r="C182" s="14" t="s">
        <v>184</v>
      </c>
      <c r="D182" s="14">
        <v>150</v>
      </c>
      <c r="E182" s="14"/>
      <c r="F182" s="14">
        <v>162</v>
      </c>
      <c r="G182" s="14">
        <f>F182-D182</f>
        <v>12</v>
      </c>
      <c r="H182" s="14"/>
    </row>
    <row r="183" spans="2:8">
      <c r="B183" s="14"/>
      <c r="C183" s="14" t="s">
        <v>184</v>
      </c>
      <c r="D183" s="14">
        <v>152</v>
      </c>
      <c r="E183" s="14"/>
      <c r="F183" s="14">
        <v>165</v>
      </c>
      <c r="G183" s="14">
        <f>F183-D183</f>
        <v>13</v>
      </c>
      <c r="H183" s="14"/>
    </row>
    <row r="184" spans="2:8">
      <c r="B184" s="14"/>
      <c r="C184" s="14" t="s">
        <v>181</v>
      </c>
      <c r="D184" s="14">
        <v>126</v>
      </c>
      <c r="E184" s="14"/>
      <c r="F184" s="14">
        <v>138</v>
      </c>
      <c r="G184" s="14">
        <f>F184-D184</f>
        <v>12</v>
      </c>
      <c r="H184" s="14"/>
    </row>
    <row r="185" spans="2:8">
      <c r="B185" s="14"/>
      <c r="C185" s="14" t="s">
        <v>181</v>
      </c>
      <c r="D185" s="14">
        <v>122</v>
      </c>
      <c r="E185" s="14">
        <v>118</v>
      </c>
      <c r="F185" s="14"/>
      <c r="G185" s="14">
        <f>E185-D185</f>
        <v>-4</v>
      </c>
      <c r="H185" s="14"/>
    </row>
    <row r="186" spans="2:8">
      <c r="B186" s="14"/>
      <c r="C186" s="14" t="s">
        <v>181</v>
      </c>
      <c r="D186" s="14">
        <v>130</v>
      </c>
      <c r="E186" s="14">
        <v>120</v>
      </c>
      <c r="F186" s="14"/>
      <c r="G186" s="14">
        <f>E186-D186</f>
        <v>-10</v>
      </c>
      <c r="H186" s="14"/>
    </row>
    <row r="187" spans="2:8">
      <c r="B187" s="14"/>
      <c r="C187" s="14" t="s">
        <v>179</v>
      </c>
      <c r="D187" s="14">
        <v>80</v>
      </c>
      <c r="E187" s="14"/>
      <c r="F187" s="14"/>
      <c r="G187" s="14"/>
      <c r="H187" s="14" t="s">
        <v>13</v>
      </c>
    </row>
    <row r="188" spans="2:8">
      <c r="B188" s="14" t="s">
        <v>185</v>
      </c>
      <c r="C188" s="14"/>
      <c r="D188" s="14"/>
      <c r="E188" s="14">
        <v>70</v>
      </c>
      <c r="F188" s="14"/>
      <c r="G188" s="14">
        <f>E188-D187</f>
        <v>-10</v>
      </c>
      <c r="H188" s="14"/>
    </row>
    <row r="189" spans="2:8">
      <c r="B189" s="14"/>
      <c r="C189" s="14" t="s">
        <v>186</v>
      </c>
      <c r="D189" s="14">
        <v>20</v>
      </c>
      <c r="E189" s="14"/>
      <c r="F189" s="14">
        <v>34</v>
      </c>
      <c r="G189" s="14">
        <f>F189-D189</f>
        <v>14</v>
      </c>
      <c r="H189" s="14"/>
    </row>
    <row r="190" spans="2:8">
      <c r="B190" s="14" t="s">
        <v>187</v>
      </c>
      <c r="C190" s="14" t="s">
        <v>179</v>
      </c>
      <c r="D190" s="14">
        <v>65</v>
      </c>
      <c r="E190" s="14"/>
      <c r="F190" s="14"/>
      <c r="G190" s="14"/>
      <c r="H190" s="14" t="s">
        <v>13</v>
      </c>
    </row>
    <row r="191" spans="2:8">
      <c r="B191" s="14" t="s">
        <v>188</v>
      </c>
      <c r="C191" s="14"/>
      <c r="D191" s="14"/>
      <c r="E191" s="14"/>
      <c r="F191" s="14">
        <v>127</v>
      </c>
      <c r="G191" s="14">
        <f>F191-D190</f>
        <v>62</v>
      </c>
      <c r="H191" s="14"/>
    </row>
    <row r="192" spans="2:8">
      <c r="B192" s="14"/>
      <c r="C192" s="14"/>
      <c r="D192" s="14">
        <v>94</v>
      </c>
      <c r="E192" s="14"/>
      <c r="F192" s="14"/>
      <c r="G192" s="14"/>
      <c r="H192" s="14" t="s">
        <v>13</v>
      </c>
    </row>
    <row r="193" spans="2:8">
      <c r="B193" s="14"/>
      <c r="C193" s="14" t="s">
        <v>186</v>
      </c>
      <c r="D193" s="14">
        <v>13</v>
      </c>
      <c r="E193" s="14"/>
      <c r="F193" s="14">
        <v>21</v>
      </c>
      <c r="G193" s="14">
        <f>F193-D193</f>
        <v>8</v>
      </c>
      <c r="H193" s="14"/>
    </row>
    <row r="194" spans="2:8">
      <c r="B194" s="14" t="s">
        <v>189</v>
      </c>
      <c r="C194" s="14" t="s">
        <v>181</v>
      </c>
      <c r="D194" s="14">
        <v>56</v>
      </c>
      <c r="E194" s="14">
        <v>50</v>
      </c>
      <c r="F194" s="14"/>
      <c r="G194" s="14">
        <f>E194-D194</f>
        <v>-6</v>
      </c>
      <c r="H194" s="14"/>
    </row>
    <row r="195" spans="2:8">
      <c r="B195" s="14"/>
      <c r="C195" s="14" t="s">
        <v>179</v>
      </c>
      <c r="D195" s="14">
        <v>123</v>
      </c>
      <c r="E195" s="14"/>
      <c r="F195" s="14">
        <v>140</v>
      </c>
      <c r="G195" s="14">
        <f>F195-D195</f>
        <v>17</v>
      </c>
      <c r="H195" s="14"/>
    </row>
    <row r="196" spans="2:8">
      <c r="B196" s="14"/>
      <c r="C196" s="14" t="s">
        <v>181</v>
      </c>
      <c r="D196" s="14">
        <v>47</v>
      </c>
      <c r="E196" s="14"/>
      <c r="F196" s="14">
        <v>55</v>
      </c>
      <c r="G196" s="14">
        <f t="shared" ref="G196:G197" si="3">F196-D196</f>
        <v>8</v>
      </c>
      <c r="H196" s="14"/>
    </row>
    <row r="197" spans="2:8">
      <c r="B197" s="14"/>
      <c r="C197" s="14" t="s">
        <v>179</v>
      </c>
      <c r="D197" s="14">
        <v>130</v>
      </c>
      <c r="E197" s="14"/>
      <c r="F197" s="14">
        <v>149.5</v>
      </c>
      <c r="G197" s="14">
        <f t="shared" si="3"/>
        <v>19.5</v>
      </c>
      <c r="H197" s="14"/>
    </row>
    <row r="198" spans="2:8">
      <c r="B198" s="14"/>
      <c r="C198" s="14"/>
      <c r="D198" s="14"/>
      <c r="E198" s="14"/>
      <c r="F198" s="14"/>
      <c r="G198" s="14"/>
      <c r="H198" s="14"/>
    </row>
    <row r="199" spans="2:8">
      <c r="B199" s="14" t="s">
        <v>191</v>
      </c>
      <c r="C199" s="14" t="s">
        <v>193</v>
      </c>
      <c r="D199" s="14">
        <v>91</v>
      </c>
      <c r="E199" s="14"/>
      <c r="F199" s="14">
        <v>123</v>
      </c>
      <c r="G199" s="14">
        <f>F199-D199</f>
        <v>32</v>
      </c>
      <c r="H199" s="14"/>
    </row>
    <row r="200" spans="2:8">
      <c r="B200" s="14"/>
      <c r="C200" s="14"/>
      <c r="D200" s="14">
        <v>120</v>
      </c>
      <c r="E200" s="14"/>
      <c r="F200" s="14">
        <v>138</v>
      </c>
      <c r="G200" s="14">
        <f>F200-D200</f>
        <v>18</v>
      </c>
      <c r="H200" s="14"/>
    </row>
    <row r="201" spans="2:8">
      <c r="B201" s="14"/>
      <c r="C201" s="14" t="s">
        <v>194</v>
      </c>
      <c r="D201" s="14">
        <v>74</v>
      </c>
      <c r="E201" s="14"/>
      <c r="F201" s="14"/>
      <c r="G201" s="14"/>
      <c r="H201" s="14" t="s">
        <v>13</v>
      </c>
    </row>
    <row r="202" spans="2:8">
      <c r="B202" s="14" t="s">
        <v>192</v>
      </c>
      <c r="C202" s="14"/>
      <c r="D202" s="14"/>
      <c r="E202" s="14">
        <v>62</v>
      </c>
      <c r="F202" s="14"/>
      <c r="G202" s="14">
        <f>E202-D201</f>
        <v>-12</v>
      </c>
      <c r="H202" s="14"/>
    </row>
    <row r="203" spans="2:8">
      <c r="B203" s="14"/>
      <c r="C203" s="14" t="s">
        <v>195</v>
      </c>
      <c r="D203" s="14">
        <v>85</v>
      </c>
      <c r="E203" s="14"/>
      <c r="F203" s="14">
        <v>116</v>
      </c>
      <c r="G203" s="14">
        <f>F203-D203</f>
        <v>31</v>
      </c>
      <c r="H203" s="14"/>
    </row>
    <row r="204" spans="2:8">
      <c r="B204" s="14"/>
      <c r="C204" s="14"/>
      <c r="D204" s="14">
        <v>110</v>
      </c>
      <c r="E204" s="14">
        <v>105</v>
      </c>
      <c r="F204" s="14"/>
      <c r="G204" s="14">
        <f>E204-D204</f>
        <v>-5</v>
      </c>
      <c r="H204" s="14"/>
    </row>
    <row r="205" spans="2:8">
      <c r="B205" s="14" t="s">
        <v>190</v>
      </c>
      <c r="C205" s="14" t="s">
        <v>196</v>
      </c>
      <c r="D205" s="14">
        <v>61</v>
      </c>
      <c r="E205" s="14">
        <v>52</v>
      </c>
      <c r="F205" s="14"/>
      <c r="G205" s="14">
        <f>E205-D205</f>
        <v>-9</v>
      </c>
      <c r="H205" s="14"/>
    </row>
    <row r="206" spans="2:8">
      <c r="B206" s="14" t="s">
        <v>197</v>
      </c>
      <c r="C206" s="14" t="s">
        <v>198</v>
      </c>
      <c r="D206" s="14">
        <v>104</v>
      </c>
      <c r="E206" s="14"/>
      <c r="F206" s="14">
        <v>164</v>
      </c>
      <c r="G206" s="14">
        <f>F206-D206</f>
        <v>60</v>
      </c>
      <c r="H206" s="14"/>
    </row>
    <row r="207" spans="2:8">
      <c r="B207" s="14" t="s">
        <v>199</v>
      </c>
      <c r="C207" s="14" t="s">
        <v>157</v>
      </c>
      <c r="D207" s="14">
        <v>48</v>
      </c>
      <c r="E207" s="14"/>
      <c r="F207" s="14"/>
      <c r="G207" s="14"/>
      <c r="H207" s="14" t="s">
        <v>13</v>
      </c>
    </row>
    <row r="208" spans="2:8">
      <c r="B208" s="14" t="s">
        <v>201</v>
      </c>
      <c r="C208" s="14"/>
      <c r="D208" s="14"/>
      <c r="E208" s="14"/>
      <c r="F208" s="14">
        <v>92</v>
      </c>
      <c r="G208" s="14">
        <f>F208-D207</f>
        <v>44</v>
      </c>
      <c r="H208" s="14"/>
    </row>
    <row r="209" spans="2:8">
      <c r="B209" s="14"/>
      <c r="C209" s="14" t="s">
        <v>200</v>
      </c>
      <c r="D209" s="14"/>
      <c r="E209" s="14"/>
      <c r="F209" s="14">
        <v>91</v>
      </c>
      <c r="G209" s="14"/>
      <c r="H209" s="14" t="s">
        <v>13</v>
      </c>
    </row>
    <row r="210" spans="2:8">
      <c r="B210" s="14"/>
      <c r="C210" s="14"/>
      <c r="D210" s="14">
        <v>48</v>
      </c>
      <c r="E210" s="14"/>
      <c r="F210" s="14"/>
      <c r="G210" s="14">
        <f>F209-D210</f>
        <v>43</v>
      </c>
      <c r="H210" s="14"/>
    </row>
    <row r="211" spans="2:8">
      <c r="B211" s="14" t="s">
        <v>202</v>
      </c>
      <c r="C211" s="14" t="s">
        <v>198</v>
      </c>
      <c r="D211" s="14">
        <v>73</v>
      </c>
      <c r="E211" s="14"/>
      <c r="F211" s="14">
        <v>104</v>
      </c>
      <c r="G211" s="14">
        <f>F211-D211</f>
        <v>31</v>
      </c>
      <c r="H211" s="14"/>
    </row>
    <row r="212" spans="2:8">
      <c r="B212" s="14"/>
      <c r="C212" s="14" t="s">
        <v>203</v>
      </c>
      <c r="D212" s="14">
        <v>94</v>
      </c>
      <c r="E212" s="14"/>
      <c r="F212" s="14">
        <v>155</v>
      </c>
      <c r="G212" s="14">
        <f t="shared" ref="G212:G216" si="4">F212-D212</f>
        <v>61</v>
      </c>
      <c r="H212" s="14"/>
    </row>
    <row r="213" spans="2:8">
      <c r="B213" s="14" t="s">
        <v>204</v>
      </c>
      <c r="C213" s="14" t="s">
        <v>203</v>
      </c>
      <c r="D213" s="14">
        <v>109</v>
      </c>
      <c r="E213" s="14"/>
      <c r="F213" s="14">
        <v>122</v>
      </c>
      <c r="G213" s="14">
        <f t="shared" si="4"/>
        <v>13</v>
      </c>
      <c r="H213" s="14"/>
    </row>
    <row r="214" spans="2:8">
      <c r="B214" s="14"/>
      <c r="C214" s="14" t="s">
        <v>157</v>
      </c>
      <c r="D214" s="14">
        <v>65</v>
      </c>
      <c r="E214" s="14"/>
      <c r="F214" s="14">
        <v>80</v>
      </c>
      <c r="G214" s="14">
        <f t="shared" si="4"/>
        <v>15</v>
      </c>
      <c r="H214" s="14"/>
    </row>
    <row r="215" spans="2:8">
      <c r="B215" s="14"/>
      <c r="C215" s="14" t="s">
        <v>203</v>
      </c>
      <c r="D215" s="14">
        <v>122</v>
      </c>
      <c r="E215" s="14"/>
      <c r="F215" s="14">
        <v>127</v>
      </c>
      <c r="G215" s="14">
        <f t="shared" si="4"/>
        <v>5</v>
      </c>
      <c r="H215" s="14"/>
    </row>
    <row r="216" spans="2:8">
      <c r="B216" s="14"/>
      <c r="C216" s="14" t="s">
        <v>203</v>
      </c>
      <c r="D216" s="14">
        <v>125</v>
      </c>
      <c r="E216" s="14"/>
      <c r="F216" s="14">
        <v>150</v>
      </c>
      <c r="G216" s="14">
        <f t="shared" si="4"/>
        <v>25</v>
      </c>
      <c r="H216" s="14"/>
    </row>
    <row r="217" spans="2:8">
      <c r="B217" s="14"/>
      <c r="C217" s="14" t="s">
        <v>203</v>
      </c>
      <c r="D217" s="14">
        <v>126.5</v>
      </c>
      <c r="E217" s="14">
        <v>116</v>
      </c>
      <c r="F217" s="14"/>
      <c r="G217" s="14">
        <f>E217-D217</f>
        <v>-10.5</v>
      </c>
      <c r="H217" s="14"/>
    </row>
    <row r="218" spans="2:8">
      <c r="B218" s="14"/>
      <c r="C218" s="14" t="s">
        <v>203</v>
      </c>
      <c r="D218" s="14">
        <v>143</v>
      </c>
      <c r="E218" s="14">
        <v>133</v>
      </c>
      <c r="F218" s="14"/>
      <c r="G218" s="14">
        <f t="shared" ref="G218:G219" si="5">E218-D218</f>
        <v>-10</v>
      </c>
      <c r="H218" s="14"/>
    </row>
    <row r="219" spans="2:8">
      <c r="B219" s="14"/>
      <c r="C219" s="14" t="s">
        <v>198</v>
      </c>
      <c r="D219" s="14">
        <v>72.5</v>
      </c>
      <c r="E219" s="14">
        <v>66</v>
      </c>
      <c r="F219" s="14"/>
      <c r="G219" s="14">
        <f t="shared" si="5"/>
        <v>-6.5</v>
      </c>
      <c r="H219" s="14"/>
    </row>
    <row r="220" spans="2:8">
      <c r="B220" s="14"/>
      <c r="C220" s="14" t="s">
        <v>203</v>
      </c>
      <c r="D220" s="14">
        <v>135</v>
      </c>
      <c r="E220" s="14"/>
      <c r="F220" s="14">
        <v>148</v>
      </c>
      <c r="G220" s="14">
        <f>F220-D220</f>
        <v>13</v>
      </c>
      <c r="H220" s="14"/>
    </row>
    <row r="221" spans="2:8">
      <c r="B221" s="14" t="s">
        <v>205</v>
      </c>
      <c r="C221" s="14" t="s">
        <v>198</v>
      </c>
      <c r="D221" s="14">
        <v>77</v>
      </c>
      <c r="E221" s="14">
        <v>72</v>
      </c>
      <c r="F221" s="14"/>
      <c r="G221" s="14">
        <f>E221-D221</f>
        <v>-5</v>
      </c>
      <c r="H221" s="14"/>
    </row>
    <row r="222" spans="2:8">
      <c r="B222" s="14"/>
      <c r="C222" s="14"/>
      <c r="D222" s="14">
        <v>91</v>
      </c>
      <c r="E222" s="14"/>
      <c r="F222" s="14">
        <v>105</v>
      </c>
      <c r="G222" s="14">
        <f>F222-D222</f>
        <v>14</v>
      </c>
      <c r="H222" s="14"/>
    </row>
    <row r="223" spans="2:8">
      <c r="B223" s="14"/>
      <c r="C223" s="14" t="s">
        <v>203</v>
      </c>
      <c r="D223" s="14">
        <v>117</v>
      </c>
      <c r="E223" s="14">
        <v>108</v>
      </c>
      <c r="F223" s="14"/>
      <c r="G223" s="14">
        <f>E223-D223</f>
        <v>-9</v>
      </c>
      <c r="H223" s="14"/>
    </row>
    <row r="224" spans="2:8">
      <c r="B224" s="14"/>
      <c r="C224" s="14"/>
      <c r="D224" s="14">
        <v>107</v>
      </c>
      <c r="E224" s="14"/>
      <c r="F224" s="14">
        <v>118</v>
      </c>
      <c r="G224" s="14">
        <f>F224-D224</f>
        <v>11</v>
      </c>
      <c r="H224" s="14"/>
    </row>
    <row r="225" spans="2:8">
      <c r="B225" s="14"/>
      <c r="C225" s="14"/>
      <c r="D225" s="14">
        <v>101</v>
      </c>
      <c r="E225" s="14">
        <v>87</v>
      </c>
      <c r="F225" s="14"/>
      <c r="G225" s="14">
        <f>E225-D225</f>
        <v>-14</v>
      </c>
      <c r="H225" s="14"/>
    </row>
    <row r="226" spans="2:8">
      <c r="B226" s="14"/>
      <c r="C226" s="14"/>
      <c r="D226" s="14">
        <v>77</v>
      </c>
      <c r="E226" s="14"/>
      <c r="F226" s="14"/>
      <c r="G226" s="14"/>
      <c r="H226" s="14" t="s">
        <v>13</v>
      </c>
    </row>
    <row r="227" spans="2:8">
      <c r="B227" s="14" t="s">
        <v>206</v>
      </c>
      <c r="C227" s="14"/>
      <c r="D227" s="14"/>
      <c r="E227" s="14">
        <v>63</v>
      </c>
      <c r="F227" s="14"/>
      <c r="G227" s="14">
        <f>E227-D226</f>
        <v>-14</v>
      </c>
      <c r="H227" s="14"/>
    </row>
    <row r="228" spans="2:8">
      <c r="B228" s="14"/>
      <c r="C228" s="14" t="s">
        <v>198</v>
      </c>
      <c r="D228" s="14">
        <v>101</v>
      </c>
      <c r="E228" s="14"/>
      <c r="F228" s="14">
        <v>106</v>
      </c>
      <c r="G228" s="14">
        <f>F228-D228</f>
        <v>5</v>
      </c>
      <c r="H228" s="14"/>
    </row>
    <row r="229" spans="2:8">
      <c r="B229" s="14"/>
      <c r="C229" s="14"/>
      <c r="D229" s="14">
        <v>90</v>
      </c>
      <c r="E229" s="14"/>
      <c r="F229" s="14">
        <v>111</v>
      </c>
      <c r="G229" s="14">
        <f>F229-D229</f>
        <v>21</v>
      </c>
      <c r="H229" s="14"/>
    </row>
    <row r="230" spans="2:8">
      <c r="B230" s="14"/>
      <c r="C230" s="14"/>
      <c r="D230" s="14">
        <v>100</v>
      </c>
      <c r="E230" s="14"/>
      <c r="F230" s="14">
        <v>110</v>
      </c>
      <c r="G230" s="14">
        <f>F230-D230</f>
        <v>10</v>
      </c>
      <c r="H230" s="14"/>
    </row>
    <row r="231" spans="2:8">
      <c r="B231" s="14"/>
      <c r="C231" s="14"/>
      <c r="D231" s="14">
        <v>101</v>
      </c>
      <c r="E231" s="14"/>
      <c r="F231" s="14"/>
      <c r="G231" s="14"/>
      <c r="H231" s="14" t="s">
        <v>13</v>
      </c>
    </row>
    <row r="232" spans="2:8">
      <c r="B232" s="14" t="s">
        <v>268</v>
      </c>
      <c r="C232" s="14" t="s">
        <v>198</v>
      </c>
      <c r="D232" s="14"/>
      <c r="E232" s="14"/>
      <c r="F232" s="14">
        <v>115</v>
      </c>
      <c r="G232" s="14">
        <f>F232-D231</f>
        <v>14</v>
      </c>
      <c r="H232" s="14" t="s">
        <v>269</v>
      </c>
    </row>
    <row r="233" spans="2:8">
      <c r="B233" s="14"/>
      <c r="C233" s="14"/>
      <c r="D233" s="14">
        <v>108</v>
      </c>
      <c r="E233" s="14"/>
      <c r="F233" s="14">
        <v>122</v>
      </c>
      <c r="G233" s="14">
        <f>F233-D233</f>
        <v>14</v>
      </c>
      <c r="H233" s="14"/>
    </row>
    <row r="234" spans="2:8">
      <c r="B234" s="14"/>
      <c r="C234" s="14" t="s">
        <v>179</v>
      </c>
      <c r="D234" s="14">
        <v>100</v>
      </c>
      <c r="E234" s="14">
        <v>91</v>
      </c>
      <c r="F234" s="14"/>
      <c r="G234" s="14">
        <f>E234-D234</f>
        <v>-9</v>
      </c>
      <c r="H234" s="14"/>
    </row>
    <row r="235" spans="2:8">
      <c r="B235" s="14"/>
      <c r="C235" s="14" t="s">
        <v>198</v>
      </c>
      <c r="D235" s="14"/>
      <c r="E235" s="14">
        <v>135</v>
      </c>
      <c r="F235" s="14">
        <v>126</v>
      </c>
      <c r="G235" s="14">
        <f>F235-E235</f>
        <v>-9</v>
      </c>
      <c r="H235" s="14"/>
    </row>
    <row r="236" spans="2:8">
      <c r="B236" s="14"/>
      <c r="C236" s="14" t="s">
        <v>179</v>
      </c>
      <c r="D236" s="14">
        <v>84.8</v>
      </c>
      <c r="E236" s="14"/>
      <c r="F236" s="14">
        <v>102</v>
      </c>
      <c r="G236" s="14">
        <f>F236-D236</f>
        <v>17.200000000000003</v>
      </c>
      <c r="H236" s="14"/>
    </row>
    <row r="237" spans="2:8">
      <c r="B237" s="14"/>
      <c r="C237" s="14" t="s">
        <v>198</v>
      </c>
      <c r="D237" s="14">
        <v>128</v>
      </c>
      <c r="E237" s="14">
        <v>122</v>
      </c>
      <c r="F237" s="14"/>
      <c r="G237" s="14">
        <f>E237-D237</f>
        <v>-6</v>
      </c>
      <c r="H237" s="14"/>
    </row>
    <row r="238" spans="2:8">
      <c r="B238" s="14"/>
      <c r="C238" s="14" t="s">
        <v>179</v>
      </c>
      <c r="D238" s="14">
        <v>95</v>
      </c>
      <c r="E238" s="14">
        <v>95</v>
      </c>
      <c r="F238" s="14"/>
      <c r="G238" s="14">
        <v>0</v>
      </c>
      <c r="H238" s="14"/>
    </row>
    <row r="239" spans="2:8">
      <c r="B239" s="1" t="s">
        <v>272</v>
      </c>
      <c r="C239" s="1" t="s">
        <v>156</v>
      </c>
      <c r="D239" s="14">
        <v>50.8</v>
      </c>
      <c r="E239" s="14"/>
      <c r="F239" s="14">
        <v>91</v>
      </c>
      <c r="G239" s="14">
        <f t="shared" ref="G239:G245" si="6">F239-D239</f>
        <v>40.200000000000003</v>
      </c>
      <c r="H239" s="1" t="s">
        <v>277</v>
      </c>
    </row>
    <row r="240" spans="2:8">
      <c r="B240" s="14"/>
      <c r="C240" s="1" t="s">
        <v>159</v>
      </c>
      <c r="D240" s="14">
        <v>133</v>
      </c>
      <c r="E240" s="14"/>
      <c r="F240" s="14">
        <v>151</v>
      </c>
      <c r="G240" s="14">
        <f t="shared" si="6"/>
        <v>18</v>
      </c>
      <c r="H240" s="14"/>
    </row>
    <row r="241" spans="2:8">
      <c r="B241" s="14"/>
      <c r="C241" s="1" t="s">
        <v>159</v>
      </c>
      <c r="D241" s="14">
        <v>146</v>
      </c>
      <c r="E241" s="14"/>
      <c r="F241" s="14">
        <v>186</v>
      </c>
      <c r="G241" s="14">
        <f t="shared" si="6"/>
        <v>40</v>
      </c>
      <c r="H241" s="14"/>
    </row>
    <row r="242" spans="2:8">
      <c r="B242" s="14"/>
      <c r="C242" s="1" t="s">
        <v>203</v>
      </c>
      <c r="D242" s="14">
        <v>106</v>
      </c>
      <c r="E242" s="14"/>
      <c r="F242" s="14">
        <v>119</v>
      </c>
      <c r="G242" s="14">
        <f t="shared" si="6"/>
        <v>13</v>
      </c>
      <c r="H242" s="14"/>
    </row>
    <row r="243" spans="2:8">
      <c r="B243" s="14"/>
      <c r="C243" s="1" t="s">
        <v>203</v>
      </c>
      <c r="D243" s="14">
        <v>108</v>
      </c>
      <c r="E243" s="14"/>
      <c r="F243" s="14">
        <v>114</v>
      </c>
      <c r="G243" s="14">
        <f t="shared" si="6"/>
        <v>6</v>
      </c>
      <c r="H243" s="14"/>
    </row>
    <row r="244" spans="2:8">
      <c r="B244" s="1" t="s">
        <v>278</v>
      </c>
      <c r="C244" s="1" t="s">
        <v>156</v>
      </c>
      <c r="D244" s="14">
        <v>71</v>
      </c>
      <c r="E244" s="14"/>
      <c r="F244" s="14">
        <v>101</v>
      </c>
      <c r="G244" s="14">
        <f t="shared" si="6"/>
        <v>30</v>
      </c>
      <c r="H244" s="14"/>
    </row>
    <row r="245" spans="2:8">
      <c r="B245" s="14"/>
      <c r="C245" s="14"/>
      <c r="D245" s="14">
        <v>103</v>
      </c>
      <c r="E245" s="14"/>
      <c r="F245" s="14">
        <v>114</v>
      </c>
      <c r="G245" s="14">
        <f t="shared" si="6"/>
        <v>11</v>
      </c>
      <c r="H245" s="14"/>
    </row>
    <row r="246" spans="2:8">
      <c r="B246" s="14"/>
      <c r="C246" s="14"/>
      <c r="D246" s="14">
        <v>110</v>
      </c>
      <c r="E246" s="14">
        <v>107</v>
      </c>
      <c r="F246" s="14"/>
      <c r="G246" s="14">
        <f>E246-D246</f>
        <v>-3</v>
      </c>
      <c r="H246" s="14"/>
    </row>
    <row r="247" spans="2:8">
      <c r="B247" s="14"/>
      <c r="C247" s="1" t="s">
        <v>159</v>
      </c>
      <c r="D247" s="14">
        <v>125</v>
      </c>
      <c r="E247" s="14">
        <v>118</v>
      </c>
      <c r="F247" s="14"/>
      <c r="G247" s="14">
        <f>E247-D247</f>
        <v>-7</v>
      </c>
      <c r="H247" s="14"/>
    </row>
    <row r="248" spans="2:8">
      <c r="B248" s="14"/>
      <c r="C248" s="1" t="s">
        <v>281</v>
      </c>
      <c r="D248" s="14">
        <v>100</v>
      </c>
      <c r="E248" s="14">
        <v>91</v>
      </c>
      <c r="F248" s="14"/>
      <c r="G248" s="14">
        <f>E248-D248</f>
        <v>-9</v>
      </c>
      <c r="H248" s="14"/>
    </row>
    <row r="249" spans="2:8">
      <c r="B249" s="14"/>
      <c r="C249" s="14"/>
      <c r="D249" s="14">
        <v>92</v>
      </c>
      <c r="E249" s="14"/>
      <c r="F249" s="14"/>
      <c r="G249" s="14"/>
      <c r="H249" s="1" t="s">
        <v>13</v>
      </c>
    </row>
    <row r="250" spans="2:8">
      <c r="B250" s="1" t="s">
        <v>284</v>
      </c>
      <c r="C250" s="14"/>
      <c r="D250" s="14"/>
      <c r="E250" s="14"/>
      <c r="F250" s="14">
        <v>99</v>
      </c>
      <c r="G250" s="14">
        <f>F250-D249</f>
        <v>7</v>
      </c>
      <c r="H250" s="1"/>
    </row>
    <row r="251" spans="2:8">
      <c r="B251" s="1" t="s">
        <v>278</v>
      </c>
      <c r="C251" s="1" t="s">
        <v>198</v>
      </c>
      <c r="D251" s="14"/>
      <c r="E251" s="14"/>
      <c r="F251" s="14">
        <v>89</v>
      </c>
      <c r="G251" s="14"/>
      <c r="H251" s="1" t="s">
        <v>282</v>
      </c>
    </row>
    <row r="252" spans="2:8">
      <c r="B252" s="1" t="s">
        <v>284</v>
      </c>
      <c r="C252" s="14"/>
      <c r="D252" s="14">
        <v>57</v>
      </c>
      <c r="E252" s="14"/>
      <c r="F252" s="14"/>
      <c r="G252" s="14">
        <f>F251-D252</f>
        <v>32</v>
      </c>
      <c r="H252" s="1"/>
    </row>
    <row r="253" spans="2:8">
      <c r="B253" s="1" t="s">
        <v>284</v>
      </c>
      <c r="C253" s="1" t="s">
        <v>287</v>
      </c>
      <c r="D253" s="14">
        <v>76</v>
      </c>
      <c r="E253" s="14"/>
      <c r="F253" s="14">
        <v>68</v>
      </c>
      <c r="G253" s="14">
        <f>F253-D253</f>
        <v>-8</v>
      </c>
      <c r="H253" s="1"/>
    </row>
    <row r="254" spans="2:8">
      <c r="B254" s="1" t="s">
        <v>284</v>
      </c>
      <c r="C254" s="1" t="s">
        <v>198</v>
      </c>
      <c r="D254" s="14">
        <v>68</v>
      </c>
      <c r="E254" s="14">
        <v>77</v>
      </c>
      <c r="F254" s="14"/>
      <c r="G254" s="14">
        <f>D254-E254</f>
        <v>-9</v>
      </c>
      <c r="H254" s="1"/>
    </row>
    <row r="255" spans="2:8">
      <c r="B255" s="14"/>
      <c r="C255" s="14"/>
      <c r="D255" s="14"/>
      <c r="E255" s="5" t="s">
        <v>44</v>
      </c>
      <c r="F255" s="14"/>
      <c r="G255" s="5">
        <f>SUM(G172:G254)</f>
        <v>730.90000000000009</v>
      </c>
      <c r="H255" s="5">
        <f>G255*75</f>
        <v>54817.500000000007</v>
      </c>
    </row>
  </sheetData>
  <mergeCells count="15"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150:C151"/>
    <mergeCell ref="C23:C26"/>
    <mergeCell ref="C9:C12"/>
    <mergeCell ref="C5:C8"/>
    <mergeCell ref="F35:F36"/>
    <mergeCell ref="B134:B1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0"/>
  <sheetViews>
    <sheetView topLeftCell="A175" zoomScale="90" zoomScaleNormal="90" workbookViewId="0">
      <selection activeCell="H202" sqref="H202"/>
    </sheetView>
  </sheetViews>
  <sheetFormatPr defaultRowHeight="15"/>
  <cols>
    <col min="1" max="1" width="9.140625" style="10"/>
    <col min="2" max="2" width="11" style="10" customWidth="1"/>
    <col min="3" max="3" width="16" style="10" customWidth="1"/>
    <col min="4" max="6" width="9.140625" style="10"/>
    <col min="7" max="7" width="11.7109375" style="10" customWidth="1"/>
    <col min="8" max="8" width="9.140625" style="10"/>
    <col min="9" max="9" width="24" style="10" customWidth="1"/>
    <col min="10" max="10" width="16.5703125" style="11" customWidth="1"/>
    <col min="11" max="12" width="9.140625" style="11"/>
    <col min="13" max="13" width="17.140625" style="11" customWidth="1"/>
    <col min="14" max="16384" width="9.140625" style="10"/>
  </cols>
  <sheetData>
    <row r="2" spans="2:9">
      <c r="B2" s="6" t="s">
        <v>15</v>
      </c>
      <c r="C2" s="10">
        <v>2017</v>
      </c>
    </row>
    <row r="3" spans="2:9">
      <c r="B3" s="12"/>
      <c r="C3" s="12"/>
      <c r="D3" s="12"/>
      <c r="E3" s="12"/>
      <c r="F3" s="12"/>
      <c r="G3" s="12"/>
      <c r="H3" s="12" t="s">
        <v>4</v>
      </c>
      <c r="I3" s="12"/>
    </row>
    <row r="4" spans="2:9">
      <c r="B4" s="13" t="s">
        <v>0</v>
      </c>
      <c r="C4" s="13" t="s">
        <v>5</v>
      </c>
      <c r="D4" s="13" t="s">
        <v>2</v>
      </c>
      <c r="E4" s="13" t="s">
        <v>6</v>
      </c>
      <c r="F4" s="13" t="s">
        <v>3</v>
      </c>
      <c r="G4" s="13" t="s">
        <v>7</v>
      </c>
      <c r="H4" s="13" t="s">
        <v>8</v>
      </c>
      <c r="I4" s="13" t="s">
        <v>9</v>
      </c>
    </row>
    <row r="5" spans="2:9">
      <c r="B5" s="14" t="s">
        <v>16</v>
      </c>
      <c r="C5" s="5" t="s">
        <v>17</v>
      </c>
      <c r="D5" s="14">
        <v>8180</v>
      </c>
      <c r="E5" s="14"/>
      <c r="F5" s="14"/>
      <c r="G5" s="14"/>
      <c r="H5" s="14"/>
      <c r="I5" s="14" t="s">
        <v>19</v>
      </c>
    </row>
    <row r="6" spans="2:9">
      <c r="B6" s="14" t="s">
        <v>18</v>
      </c>
      <c r="C6" s="14"/>
      <c r="D6" s="14"/>
      <c r="E6" s="14"/>
      <c r="F6" s="14"/>
      <c r="G6" s="14">
        <v>8160</v>
      </c>
      <c r="H6" s="14">
        <v>-20</v>
      </c>
      <c r="I6" s="14"/>
    </row>
    <row r="7" spans="2:9">
      <c r="B7" s="14" t="s">
        <v>18</v>
      </c>
      <c r="C7" s="14"/>
      <c r="D7" s="14">
        <v>8160</v>
      </c>
      <c r="E7" s="14">
        <v>8170</v>
      </c>
      <c r="F7" s="14"/>
      <c r="G7" s="14"/>
      <c r="H7" s="14">
        <f>E7-D7</f>
        <v>10</v>
      </c>
      <c r="I7" s="14"/>
    </row>
    <row r="8" spans="2:9">
      <c r="B8" s="14" t="s">
        <v>20</v>
      </c>
      <c r="C8" s="14"/>
      <c r="D8" s="14"/>
      <c r="E8" s="14">
        <v>8168</v>
      </c>
      <c r="F8" s="14"/>
      <c r="G8" s="14"/>
      <c r="H8" s="14"/>
      <c r="I8" s="14" t="s">
        <v>13</v>
      </c>
    </row>
    <row r="9" spans="2:9">
      <c r="B9" s="14" t="s">
        <v>21</v>
      </c>
      <c r="C9" s="14"/>
      <c r="D9" s="14"/>
      <c r="E9" s="14"/>
      <c r="F9" s="14"/>
      <c r="G9" s="14">
        <v>8185</v>
      </c>
      <c r="H9" s="14">
        <f>E8-G9</f>
        <v>-17</v>
      </c>
      <c r="I9" s="14"/>
    </row>
    <row r="10" spans="2:9">
      <c r="B10" s="14" t="s">
        <v>21</v>
      </c>
      <c r="C10" s="14"/>
      <c r="D10" s="14">
        <v>8200</v>
      </c>
      <c r="E10" s="14"/>
      <c r="F10" s="14"/>
      <c r="G10" s="14"/>
      <c r="H10" s="14"/>
      <c r="I10" s="14" t="s">
        <v>13</v>
      </c>
    </row>
    <row r="11" spans="2:9">
      <c r="B11" s="14" t="s">
        <v>22</v>
      </c>
      <c r="C11" s="14"/>
      <c r="D11" s="14"/>
      <c r="E11" s="14"/>
      <c r="F11" s="14">
        <v>8320</v>
      </c>
      <c r="G11" s="14"/>
      <c r="H11" s="14">
        <v>120</v>
      </c>
      <c r="I11" s="14"/>
    </row>
    <row r="12" spans="2:9">
      <c r="B12" s="14" t="s">
        <v>23</v>
      </c>
      <c r="C12" s="14"/>
      <c r="D12" s="14">
        <v>8278</v>
      </c>
      <c r="E12" s="14"/>
      <c r="F12" s="14"/>
      <c r="G12" s="14"/>
      <c r="H12" s="14"/>
      <c r="I12" s="14" t="s">
        <v>13</v>
      </c>
    </row>
    <row r="13" spans="2:9">
      <c r="B13" s="14" t="s">
        <v>24</v>
      </c>
      <c r="C13" s="14"/>
      <c r="D13" s="14"/>
      <c r="E13" s="14"/>
      <c r="F13" s="14">
        <v>8393</v>
      </c>
      <c r="G13" s="14"/>
      <c r="H13" s="14">
        <f>F13-D12</f>
        <v>115</v>
      </c>
      <c r="I13" s="14"/>
    </row>
    <row r="14" spans="2:9">
      <c r="B14" s="14" t="s">
        <v>25</v>
      </c>
      <c r="C14" s="14"/>
      <c r="D14" s="14"/>
      <c r="E14" s="14">
        <v>8411</v>
      </c>
      <c r="F14" s="14"/>
      <c r="G14" s="14"/>
      <c r="H14" s="14"/>
      <c r="I14" s="14" t="s">
        <v>13</v>
      </c>
    </row>
    <row r="15" spans="2:9">
      <c r="B15" s="14" t="s">
        <v>33</v>
      </c>
      <c r="C15" s="14"/>
      <c r="D15" s="14">
        <v>8350</v>
      </c>
      <c r="E15" s="14"/>
      <c r="F15" s="14"/>
      <c r="G15" s="14"/>
      <c r="H15" s="14">
        <f>E14-D15</f>
        <v>61</v>
      </c>
      <c r="I15" s="14"/>
    </row>
    <row r="16" spans="2:9">
      <c r="B16" s="14" t="s">
        <v>26</v>
      </c>
      <c r="C16" s="14"/>
      <c r="D16" s="14">
        <v>8390</v>
      </c>
      <c r="E16" s="14">
        <v>8448</v>
      </c>
      <c r="F16" s="14"/>
      <c r="G16" s="14"/>
      <c r="H16" s="14">
        <f>E16-D16</f>
        <v>58</v>
      </c>
      <c r="I16" s="14"/>
    </row>
    <row r="17" spans="2:9">
      <c r="B17" s="14" t="s">
        <v>30</v>
      </c>
      <c r="C17" s="14"/>
      <c r="D17" s="14"/>
      <c r="E17" s="14">
        <v>8440</v>
      </c>
      <c r="F17" s="14"/>
      <c r="G17" s="14"/>
      <c r="H17" s="14"/>
      <c r="I17" s="14" t="s">
        <v>13</v>
      </c>
    </row>
    <row r="18" spans="2:9">
      <c r="B18" s="14" t="s">
        <v>33</v>
      </c>
      <c r="C18" s="14"/>
      <c r="D18" s="14">
        <v>8350</v>
      </c>
      <c r="E18" s="14"/>
      <c r="F18" s="14"/>
      <c r="G18" s="14"/>
      <c r="H18" s="14">
        <f>E17-D18</f>
        <v>90</v>
      </c>
      <c r="I18" s="14"/>
    </row>
    <row r="19" spans="2:9">
      <c r="B19" s="14" t="s">
        <v>31</v>
      </c>
      <c r="C19" s="14"/>
      <c r="D19" s="14">
        <v>8395</v>
      </c>
      <c r="E19" s="14">
        <v>8442</v>
      </c>
      <c r="F19" s="14"/>
      <c r="G19" s="14"/>
      <c r="H19" s="14">
        <f>E19-D19</f>
        <v>47</v>
      </c>
      <c r="I19" s="14"/>
    </row>
    <row r="20" spans="2:9">
      <c r="B20" s="14" t="s">
        <v>33</v>
      </c>
      <c r="C20" s="14" t="s">
        <v>34</v>
      </c>
      <c r="D20" s="14">
        <v>8440</v>
      </c>
      <c r="E20" s="14"/>
      <c r="F20" s="14">
        <v>8390</v>
      </c>
      <c r="G20" s="14"/>
      <c r="H20" s="14">
        <f>F20-D20</f>
        <v>-50</v>
      </c>
      <c r="I20" s="14"/>
    </row>
    <row r="21" spans="2:9">
      <c r="B21" s="14" t="s">
        <v>33</v>
      </c>
      <c r="C21" s="14" t="s">
        <v>34</v>
      </c>
      <c r="D21" s="14"/>
      <c r="E21" s="14">
        <v>8385</v>
      </c>
      <c r="F21" s="14"/>
      <c r="G21" s="14"/>
      <c r="H21" s="14"/>
      <c r="I21" s="14" t="s">
        <v>13</v>
      </c>
    </row>
    <row r="22" spans="2:9">
      <c r="B22" s="14" t="s">
        <v>37</v>
      </c>
      <c r="C22" s="14" t="s">
        <v>34</v>
      </c>
      <c r="D22" s="14">
        <v>8370</v>
      </c>
      <c r="E22" s="14"/>
      <c r="F22" s="14"/>
      <c r="G22" s="14"/>
      <c r="H22" s="14">
        <f>E21-D22</f>
        <v>15</v>
      </c>
      <c r="I22" s="14"/>
    </row>
    <row r="23" spans="2:9">
      <c r="B23" s="14" t="s">
        <v>38</v>
      </c>
      <c r="C23" s="14" t="s">
        <v>34</v>
      </c>
      <c r="D23" s="14"/>
      <c r="E23" s="14"/>
      <c r="F23" s="14"/>
      <c r="G23" s="14">
        <v>8455</v>
      </c>
      <c r="H23" s="14">
        <f>E21-G23</f>
        <v>-70</v>
      </c>
      <c r="I23" s="14"/>
    </row>
    <row r="24" spans="2:9">
      <c r="B24" s="14" t="s">
        <v>38</v>
      </c>
      <c r="C24" s="36" t="s">
        <v>34</v>
      </c>
      <c r="D24" s="14">
        <v>8460</v>
      </c>
      <c r="E24" s="14"/>
      <c r="F24" s="14"/>
      <c r="G24" s="14"/>
      <c r="H24" s="14"/>
      <c r="I24" s="14" t="s">
        <v>13</v>
      </c>
    </row>
    <row r="25" spans="2:9">
      <c r="B25" s="14" t="s">
        <v>40</v>
      </c>
      <c r="C25" s="37"/>
      <c r="D25" s="14"/>
      <c r="E25" s="14"/>
      <c r="F25" s="14">
        <v>8550</v>
      </c>
      <c r="G25" s="14"/>
      <c r="H25" s="14">
        <f>F25-D24</f>
        <v>90</v>
      </c>
      <c r="I25" s="14"/>
    </row>
    <row r="26" spans="2:9">
      <c r="B26" s="14" t="s">
        <v>40</v>
      </c>
      <c r="C26" s="37"/>
      <c r="D26" s="14"/>
      <c r="E26" s="14">
        <v>8616</v>
      </c>
      <c r="F26" s="14"/>
      <c r="G26" s="14"/>
      <c r="H26" s="14"/>
      <c r="I26" s="14"/>
    </row>
    <row r="27" spans="2:9">
      <c r="B27" s="14" t="s">
        <v>41</v>
      </c>
      <c r="C27" s="37"/>
      <c r="D27" s="14"/>
      <c r="E27" s="14">
        <v>8690</v>
      </c>
      <c r="F27" s="14"/>
      <c r="G27" s="14"/>
      <c r="H27" s="14"/>
      <c r="I27" s="14"/>
    </row>
    <row r="28" spans="2:9">
      <c r="B28" s="14" t="s">
        <v>42</v>
      </c>
      <c r="C28" s="37"/>
      <c r="D28" s="14">
        <v>8621</v>
      </c>
      <c r="E28" s="14"/>
      <c r="F28" s="14"/>
      <c r="G28" s="14"/>
      <c r="H28" s="14">
        <f>E26-D28</f>
        <v>-5</v>
      </c>
      <c r="I28" s="14"/>
    </row>
    <row r="29" spans="2:9">
      <c r="B29" s="14"/>
      <c r="C29" s="37"/>
      <c r="D29" s="14">
        <v>8600</v>
      </c>
      <c r="E29" s="14"/>
      <c r="F29" s="14"/>
      <c r="G29" s="14"/>
      <c r="H29" s="14">
        <f>E27-D29</f>
        <v>90</v>
      </c>
      <c r="I29" s="14"/>
    </row>
    <row r="30" spans="2:9">
      <c r="B30" s="14"/>
      <c r="C30" s="38"/>
      <c r="D30" s="14">
        <v>8585</v>
      </c>
      <c r="E30" s="14"/>
      <c r="F30" s="14"/>
      <c r="G30" s="14"/>
      <c r="H30" s="14"/>
      <c r="I30" s="14" t="s">
        <v>13</v>
      </c>
    </row>
    <row r="31" spans="2:9">
      <c r="B31" s="14"/>
      <c r="C31" s="14"/>
      <c r="D31" s="14"/>
      <c r="E31" s="14"/>
      <c r="F31" s="34" t="s">
        <v>44</v>
      </c>
      <c r="G31" s="35"/>
      <c r="H31" s="5">
        <f>SUM(H5:H30)</f>
        <v>534</v>
      </c>
      <c r="I31" s="8">
        <f>H31*75</f>
        <v>40050</v>
      </c>
    </row>
    <row r="34" spans="2:9">
      <c r="B34" s="6" t="s">
        <v>46</v>
      </c>
      <c r="C34" s="10">
        <v>2017</v>
      </c>
    </row>
    <row r="35" spans="2:9">
      <c r="B35" s="12"/>
      <c r="C35" s="12"/>
      <c r="D35" s="12"/>
      <c r="E35" s="12"/>
      <c r="F35" s="12"/>
      <c r="G35" s="12"/>
      <c r="H35" s="12" t="s">
        <v>4</v>
      </c>
      <c r="I35" s="12"/>
    </row>
    <row r="36" spans="2:9">
      <c r="B36" s="13" t="s">
        <v>0</v>
      </c>
      <c r="C36" s="13" t="s">
        <v>5</v>
      </c>
      <c r="D36" s="13" t="s">
        <v>2</v>
      </c>
      <c r="E36" s="13" t="s">
        <v>6</v>
      </c>
      <c r="F36" s="13" t="s">
        <v>3</v>
      </c>
      <c r="G36" s="13" t="s">
        <v>7</v>
      </c>
      <c r="H36" s="13" t="s">
        <v>8</v>
      </c>
      <c r="I36" s="13" t="s">
        <v>9</v>
      </c>
    </row>
    <row r="37" spans="2:9">
      <c r="B37" s="14" t="s">
        <v>19</v>
      </c>
      <c r="C37" s="14" t="s">
        <v>34</v>
      </c>
      <c r="D37" s="14">
        <v>8585</v>
      </c>
      <c r="E37" s="14"/>
      <c r="F37" s="14"/>
      <c r="G37" s="14"/>
      <c r="H37" s="14"/>
      <c r="I37" s="14"/>
    </row>
    <row r="38" spans="2:9">
      <c r="B38" s="14" t="s">
        <v>51</v>
      </c>
      <c r="C38" s="14"/>
      <c r="D38" s="14"/>
      <c r="E38" s="14"/>
      <c r="F38" s="14">
        <v>8820</v>
      </c>
      <c r="G38" s="14"/>
      <c r="H38" s="14">
        <f>F38-D37</f>
        <v>235</v>
      </c>
      <c r="I38" s="14"/>
    </row>
    <row r="39" spans="2:9">
      <c r="B39" s="14" t="s">
        <v>51</v>
      </c>
      <c r="C39" s="14"/>
      <c r="D39" s="14"/>
      <c r="E39" s="14">
        <v>8810</v>
      </c>
      <c r="F39" s="14"/>
      <c r="G39" s="14"/>
      <c r="H39" s="14"/>
      <c r="I39" s="14" t="s">
        <v>13</v>
      </c>
    </row>
    <row r="40" spans="2:9">
      <c r="B40" s="14" t="s">
        <v>53</v>
      </c>
      <c r="C40" s="14"/>
      <c r="D40" s="14">
        <v>8733</v>
      </c>
      <c r="E40" s="14"/>
      <c r="F40" s="14"/>
      <c r="G40" s="14"/>
      <c r="H40" s="14">
        <f>E39-D40</f>
        <v>77</v>
      </c>
      <c r="I40" s="14"/>
    </row>
    <row r="41" spans="2:9">
      <c r="B41" s="14" t="s">
        <v>55</v>
      </c>
      <c r="C41" s="14"/>
      <c r="D41" s="14">
        <v>8850</v>
      </c>
      <c r="E41" s="14"/>
      <c r="F41" s="14"/>
      <c r="G41" s="14"/>
      <c r="H41" s="14"/>
      <c r="I41" s="14" t="s">
        <v>13</v>
      </c>
    </row>
    <row r="42" spans="2:9">
      <c r="B42" s="14" t="s">
        <v>54</v>
      </c>
      <c r="C42" s="14"/>
      <c r="D42" s="14"/>
      <c r="E42" s="14"/>
      <c r="F42" s="14">
        <v>8982</v>
      </c>
      <c r="G42" s="14"/>
      <c r="H42" s="14">
        <f>F42-D41</f>
        <v>132</v>
      </c>
      <c r="I42" s="14"/>
    </row>
    <row r="43" spans="2:9">
      <c r="B43" s="14" t="s">
        <v>56</v>
      </c>
      <c r="C43" s="14" t="s">
        <v>57</v>
      </c>
      <c r="D43" s="14">
        <v>8900</v>
      </c>
      <c r="E43" s="14"/>
      <c r="F43" s="14"/>
      <c r="G43" s="14"/>
      <c r="H43" s="14"/>
      <c r="I43" s="14" t="s">
        <v>13</v>
      </c>
    </row>
    <row r="44" spans="2:9">
      <c r="B44" s="14"/>
      <c r="C44" s="14"/>
      <c r="D44" s="14"/>
      <c r="E44" s="14"/>
      <c r="F44" s="33" t="s">
        <v>44</v>
      </c>
      <c r="G44" s="33"/>
      <c r="H44" s="5">
        <f>SUM(H37:H43)</f>
        <v>444</v>
      </c>
      <c r="I44" s="8">
        <f>H44*75</f>
        <v>33300</v>
      </c>
    </row>
    <row r="47" spans="2:9">
      <c r="B47" s="5" t="s">
        <v>61</v>
      </c>
      <c r="C47" s="14">
        <v>2017</v>
      </c>
      <c r="D47" s="14"/>
      <c r="E47" s="14"/>
      <c r="F47" s="14"/>
      <c r="G47" s="14"/>
      <c r="H47" s="14"/>
      <c r="I47" s="14"/>
    </row>
    <row r="48" spans="2:9">
      <c r="B48" s="12"/>
      <c r="C48" s="12"/>
      <c r="D48" s="12"/>
      <c r="E48" s="12"/>
      <c r="F48" s="12"/>
      <c r="G48" s="12"/>
      <c r="H48" s="12" t="s">
        <v>4</v>
      </c>
      <c r="I48" s="12"/>
    </row>
    <row r="49" spans="2:9">
      <c r="B49" s="13" t="s">
        <v>0</v>
      </c>
      <c r="C49" s="13" t="s">
        <v>5</v>
      </c>
      <c r="D49" s="13" t="s">
        <v>2</v>
      </c>
      <c r="E49" s="13" t="s">
        <v>6</v>
      </c>
      <c r="F49" s="13" t="s">
        <v>3</v>
      </c>
      <c r="G49" s="13" t="s">
        <v>7</v>
      </c>
      <c r="H49" s="13" t="s">
        <v>8</v>
      </c>
      <c r="I49" s="13" t="s">
        <v>9</v>
      </c>
    </row>
    <row r="50" spans="2:9">
      <c r="B50" s="14" t="s">
        <v>19</v>
      </c>
      <c r="C50" s="14" t="s">
        <v>57</v>
      </c>
      <c r="D50" s="14">
        <v>8900</v>
      </c>
      <c r="E50" s="14"/>
      <c r="F50" s="14"/>
      <c r="G50" s="14"/>
      <c r="H50" s="14"/>
      <c r="I50" s="14"/>
    </row>
    <row r="51" spans="2:9">
      <c r="B51" s="14" t="s">
        <v>70</v>
      </c>
      <c r="C51" s="14"/>
      <c r="D51" s="14"/>
      <c r="E51" s="14"/>
      <c r="F51" s="14">
        <v>9000</v>
      </c>
      <c r="G51" s="14"/>
      <c r="H51" s="14">
        <f>F51-D50</f>
        <v>100</v>
      </c>
      <c r="I51" s="14"/>
    </row>
    <row r="52" spans="2:9">
      <c r="B52" s="14" t="s">
        <v>71</v>
      </c>
      <c r="C52" s="14"/>
      <c r="D52" s="14">
        <v>8900</v>
      </c>
      <c r="E52" s="14"/>
      <c r="F52" s="14"/>
      <c r="G52" s="14"/>
      <c r="H52" s="14"/>
      <c r="I52" s="14" t="s">
        <v>13</v>
      </c>
    </row>
    <row r="53" spans="2:9">
      <c r="B53" s="14" t="s">
        <v>63</v>
      </c>
      <c r="C53" s="14"/>
      <c r="D53" s="14"/>
      <c r="E53" s="14"/>
      <c r="F53" s="14">
        <v>9155</v>
      </c>
      <c r="G53" s="14"/>
      <c r="H53" s="14">
        <f>F53-D52</f>
        <v>255</v>
      </c>
      <c r="I53" s="14"/>
    </row>
    <row r="54" spans="2:9">
      <c r="B54" s="14" t="s">
        <v>63</v>
      </c>
      <c r="C54" s="14"/>
      <c r="D54" s="14"/>
      <c r="E54" s="14">
        <v>9135</v>
      </c>
      <c r="F54" s="14"/>
      <c r="G54" s="14"/>
      <c r="H54" s="14"/>
      <c r="I54" s="14" t="s">
        <v>13</v>
      </c>
    </row>
    <row r="55" spans="2:9">
      <c r="B55" s="14" t="s">
        <v>67</v>
      </c>
      <c r="C55" s="14"/>
      <c r="D55" s="14">
        <v>9065</v>
      </c>
      <c r="E55" s="14"/>
      <c r="F55" s="14"/>
      <c r="G55" s="14"/>
      <c r="H55" s="14">
        <f>E54-D55</f>
        <v>70</v>
      </c>
      <c r="I55" s="14"/>
    </row>
    <row r="56" spans="2:9">
      <c r="B56" s="14" t="s">
        <v>72</v>
      </c>
      <c r="C56" s="14"/>
      <c r="D56" s="14"/>
      <c r="E56" s="14">
        <v>9135</v>
      </c>
      <c r="F56" s="14"/>
      <c r="G56" s="14"/>
      <c r="H56" s="14"/>
      <c r="I56" s="14" t="s">
        <v>13</v>
      </c>
    </row>
    <row r="57" spans="2:9">
      <c r="B57" s="14" t="s">
        <v>73</v>
      </c>
      <c r="C57" s="14"/>
      <c r="D57" s="14">
        <v>9070</v>
      </c>
      <c r="E57" s="14"/>
      <c r="F57" s="14"/>
      <c r="G57" s="14"/>
      <c r="H57" s="14">
        <f>E56-D57</f>
        <v>65</v>
      </c>
      <c r="I57" s="14"/>
    </row>
    <row r="58" spans="2:9">
      <c r="B58" s="14" t="s">
        <v>74</v>
      </c>
      <c r="C58" s="14" t="s">
        <v>75</v>
      </c>
      <c r="D58" s="14">
        <v>9120</v>
      </c>
      <c r="E58" s="14"/>
      <c r="F58" s="14"/>
      <c r="G58" s="14"/>
      <c r="H58" s="14"/>
      <c r="I58" s="14" t="s">
        <v>13</v>
      </c>
    </row>
    <row r="59" spans="2:9">
      <c r="B59" s="14"/>
      <c r="C59" s="14"/>
      <c r="D59" s="14"/>
      <c r="E59" s="14"/>
      <c r="F59" s="33" t="s">
        <v>44</v>
      </c>
      <c r="G59" s="33"/>
      <c r="H59" s="5">
        <f>SUM(H50:H58)</f>
        <v>490</v>
      </c>
      <c r="I59" s="8">
        <f>H59*75</f>
        <v>36750</v>
      </c>
    </row>
    <row r="62" spans="2:9">
      <c r="B62" s="6" t="s">
        <v>76</v>
      </c>
      <c r="C62" s="10">
        <v>2017</v>
      </c>
    </row>
    <row r="63" spans="2:9">
      <c r="B63" s="12"/>
      <c r="C63" s="12"/>
      <c r="D63" s="12"/>
      <c r="E63" s="12"/>
      <c r="F63" s="12"/>
      <c r="G63" s="12"/>
      <c r="H63" s="12" t="s">
        <v>4</v>
      </c>
      <c r="I63" s="12"/>
    </row>
    <row r="64" spans="2:9">
      <c r="B64" s="13" t="s">
        <v>0</v>
      </c>
      <c r="C64" s="13" t="s">
        <v>5</v>
      </c>
      <c r="D64" s="13" t="s">
        <v>2</v>
      </c>
      <c r="E64" s="13" t="s">
        <v>6</v>
      </c>
      <c r="F64" s="13" t="s">
        <v>3</v>
      </c>
      <c r="G64" s="13" t="s">
        <v>7</v>
      </c>
      <c r="H64" s="13" t="s">
        <v>8</v>
      </c>
      <c r="I64" s="13" t="s">
        <v>9</v>
      </c>
    </row>
    <row r="65" spans="2:9">
      <c r="B65" s="14" t="s">
        <v>19</v>
      </c>
      <c r="C65" s="14" t="s">
        <v>75</v>
      </c>
      <c r="D65" s="14">
        <v>9120</v>
      </c>
      <c r="E65" s="14"/>
      <c r="F65" s="14"/>
      <c r="G65" s="14"/>
      <c r="H65" s="14"/>
      <c r="I65" s="14"/>
    </row>
    <row r="66" spans="2:9">
      <c r="B66" s="14" t="s">
        <v>83</v>
      </c>
      <c r="C66" s="14"/>
      <c r="D66" s="14"/>
      <c r="E66" s="14"/>
      <c r="F66" s="14">
        <v>9295</v>
      </c>
      <c r="G66" s="14"/>
      <c r="H66" s="14">
        <f>F66-D65</f>
        <v>175</v>
      </c>
      <c r="I66" s="14"/>
    </row>
    <row r="67" spans="2:9">
      <c r="B67" s="14" t="s">
        <v>77</v>
      </c>
      <c r="C67" s="14"/>
      <c r="D67" s="14"/>
      <c r="E67" s="14">
        <v>9260</v>
      </c>
      <c r="F67" s="14"/>
      <c r="G67" s="14"/>
      <c r="H67" s="14"/>
      <c r="I67" s="14" t="s">
        <v>13</v>
      </c>
    </row>
    <row r="68" spans="2:9">
      <c r="B68" s="14" t="s">
        <v>84</v>
      </c>
      <c r="C68" s="14"/>
      <c r="D68" s="14">
        <v>9210</v>
      </c>
      <c r="E68" s="14"/>
      <c r="F68" s="14"/>
      <c r="G68" s="14"/>
      <c r="H68" s="14">
        <f>E67-D68</f>
        <v>50</v>
      </c>
      <c r="I68" s="14"/>
    </row>
    <row r="69" spans="2:9">
      <c r="B69" s="14" t="s">
        <v>84</v>
      </c>
      <c r="C69" s="14"/>
      <c r="D69" s="14">
        <v>9250</v>
      </c>
      <c r="E69" s="14"/>
      <c r="F69" s="14"/>
      <c r="G69" s="14"/>
      <c r="H69" s="14"/>
      <c r="I69" s="14" t="s">
        <v>13</v>
      </c>
    </row>
    <row r="70" spans="2:9">
      <c r="B70" s="14" t="s">
        <v>85</v>
      </c>
      <c r="C70" s="14"/>
      <c r="D70" s="14"/>
      <c r="E70" s="14"/>
      <c r="F70" s="14"/>
      <c r="G70" s="14">
        <v>9210</v>
      </c>
      <c r="H70" s="14">
        <f>G70-D69</f>
        <v>-40</v>
      </c>
      <c r="I70" s="14"/>
    </row>
    <row r="71" spans="2:9">
      <c r="B71" s="14" t="s">
        <v>86</v>
      </c>
      <c r="C71" s="14"/>
      <c r="D71" s="14"/>
      <c r="E71" s="14">
        <v>9185</v>
      </c>
      <c r="F71" s="14"/>
      <c r="G71" s="14"/>
      <c r="H71" s="14"/>
      <c r="I71" s="14" t="s">
        <v>13</v>
      </c>
    </row>
    <row r="72" spans="2:9">
      <c r="B72" s="14" t="s">
        <v>80</v>
      </c>
      <c r="C72" s="14"/>
      <c r="D72" s="14">
        <v>9135</v>
      </c>
      <c r="E72" s="14"/>
      <c r="F72" s="14"/>
      <c r="G72" s="14"/>
      <c r="H72" s="14">
        <f>E71-D72</f>
        <v>50</v>
      </c>
      <c r="I72" s="14"/>
    </row>
    <row r="73" spans="2:9">
      <c r="B73" s="14" t="s">
        <v>81</v>
      </c>
      <c r="C73" s="14"/>
      <c r="D73" s="14">
        <v>9122</v>
      </c>
      <c r="E73" s="14"/>
      <c r="F73" s="14"/>
      <c r="G73" s="14"/>
      <c r="H73" s="14"/>
      <c r="I73" s="14" t="s">
        <v>13</v>
      </c>
    </row>
    <row r="74" spans="2:9">
      <c r="B74" s="14" t="s">
        <v>87</v>
      </c>
      <c r="C74" s="14"/>
      <c r="D74" s="14"/>
      <c r="E74" s="14"/>
      <c r="F74" s="14">
        <v>9290</v>
      </c>
      <c r="G74" s="14"/>
      <c r="H74" s="14">
        <f>F74-D73</f>
        <v>168</v>
      </c>
      <c r="I74" s="14"/>
    </row>
    <row r="75" spans="2:9">
      <c r="B75" s="14"/>
      <c r="C75" s="14"/>
      <c r="D75" s="14"/>
      <c r="E75" s="14"/>
      <c r="F75" s="33" t="s">
        <v>44</v>
      </c>
      <c r="G75" s="33"/>
      <c r="H75" s="5">
        <f>SUM(H65:H74)</f>
        <v>403</v>
      </c>
      <c r="I75" s="8">
        <f>H75*75</f>
        <v>30225</v>
      </c>
    </row>
    <row r="78" spans="2:9">
      <c r="B78" s="5" t="s">
        <v>88</v>
      </c>
      <c r="C78" s="14">
        <v>2017</v>
      </c>
      <c r="D78" s="14"/>
      <c r="E78" s="14"/>
      <c r="F78" s="14"/>
      <c r="G78" s="14"/>
      <c r="H78" s="14"/>
      <c r="I78" s="14"/>
    </row>
    <row r="79" spans="2:9">
      <c r="B79" s="12"/>
      <c r="C79" s="12"/>
      <c r="D79" s="12"/>
      <c r="E79" s="12"/>
      <c r="F79" s="12"/>
      <c r="G79" s="12"/>
      <c r="H79" s="12" t="s">
        <v>4</v>
      </c>
      <c r="I79" s="12"/>
    </row>
    <row r="80" spans="2:9">
      <c r="B80" s="13" t="s">
        <v>0</v>
      </c>
      <c r="C80" s="13" t="s">
        <v>5</v>
      </c>
      <c r="D80" s="13" t="s">
        <v>2</v>
      </c>
      <c r="E80" s="13" t="s">
        <v>6</v>
      </c>
      <c r="F80" s="13" t="s">
        <v>3</v>
      </c>
      <c r="G80" s="13" t="s">
        <v>7</v>
      </c>
      <c r="H80" s="13" t="s">
        <v>8</v>
      </c>
      <c r="I80" s="13" t="s">
        <v>9</v>
      </c>
    </row>
    <row r="81" spans="2:9">
      <c r="B81" s="14" t="s">
        <v>89</v>
      </c>
      <c r="C81" s="14" t="s">
        <v>99</v>
      </c>
      <c r="D81" s="14">
        <v>9350</v>
      </c>
      <c r="E81" s="14"/>
      <c r="F81" s="14"/>
      <c r="G81" s="14"/>
      <c r="H81" s="14"/>
      <c r="I81" s="14" t="s">
        <v>13</v>
      </c>
    </row>
    <row r="82" spans="2:9">
      <c r="B82" s="14" t="s">
        <v>92</v>
      </c>
      <c r="C82" s="14"/>
      <c r="D82" s="14"/>
      <c r="E82" s="14"/>
      <c r="F82" s="14"/>
      <c r="G82" s="14">
        <v>9300</v>
      </c>
      <c r="H82" s="14">
        <f>G82-D81</f>
        <v>-50</v>
      </c>
      <c r="I82" s="14"/>
    </row>
    <row r="83" spans="2:9">
      <c r="B83" s="14" t="s">
        <v>93</v>
      </c>
      <c r="C83" s="14" t="s">
        <v>99</v>
      </c>
      <c r="D83" s="14">
        <v>9335</v>
      </c>
      <c r="E83" s="14"/>
      <c r="F83" s="14"/>
      <c r="G83" s="14"/>
      <c r="H83" s="14"/>
      <c r="I83" s="14" t="s">
        <v>13</v>
      </c>
    </row>
    <row r="84" spans="2:9">
      <c r="B84" s="14" t="s">
        <v>100</v>
      </c>
      <c r="C84" s="14"/>
      <c r="D84" s="14"/>
      <c r="E84" s="14"/>
      <c r="F84" s="14">
        <v>9500</v>
      </c>
      <c r="G84" s="14"/>
      <c r="H84" s="14">
        <f>F84-D83</f>
        <v>165</v>
      </c>
      <c r="I84" s="14"/>
    </row>
    <row r="85" spans="2:9">
      <c r="B85" s="14" t="s">
        <v>94</v>
      </c>
      <c r="C85" s="14" t="s">
        <v>99</v>
      </c>
      <c r="D85" s="14"/>
      <c r="E85" s="14">
        <v>9490</v>
      </c>
      <c r="F85" s="14"/>
      <c r="G85" s="14"/>
      <c r="H85" s="14"/>
      <c r="I85" s="14" t="s">
        <v>13</v>
      </c>
    </row>
    <row r="86" spans="2:9">
      <c r="B86" s="14" t="s">
        <v>98</v>
      </c>
      <c r="C86" s="14" t="s">
        <v>99</v>
      </c>
      <c r="D86" s="14"/>
      <c r="E86" s="14"/>
      <c r="F86" s="14">
        <v>9420</v>
      </c>
      <c r="G86" s="14"/>
      <c r="H86" s="14">
        <f>E85-F86</f>
        <v>70</v>
      </c>
      <c r="I86" s="14"/>
    </row>
    <row r="87" spans="2:9">
      <c r="B87" s="14"/>
      <c r="C87" s="14"/>
      <c r="D87" s="14"/>
      <c r="E87" s="14"/>
      <c r="F87" s="33" t="s">
        <v>44</v>
      </c>
      <c r="G87" s="33"/>
      <c r="H87" s="5">
        <f>SUM(H81:H86)</f>
        <v>185</v>
      </c>
      <c r="I87" s="8">
        <f>H87*75</f>
        <v>13875</v>
      </c>
    </row>
    <row r="90" spans="2:9">
      <c r="B90" s="5" t="s">
        <v>113</v>
      </c>
      <c r="C90" s="14">
        <v>2017</v>
      </c>
      <c r="D90" s="14"/>
      <c r="E90" s="14"/>
      <c r="F90" s="14"/>
      <c r="G90" s="14"/>
      <c r="H90" s="14"/>
      <c r="I90" s="14"/>
    </row>
    <row r="91" spans="2:9">
      <c r="B91" s="12"/>
      <c r="C91" s="12"/>
      <c r="D91" s="12"/>
      <c r="E91" s="12"/>
      <c r="F91" s="12"/>
      <c r="G91" s="12"/>
      <c r="H91" s="12" t="s">
        <v>4</v>
      </c>
      <c r="I91" s="12"/>
    </row>
    <row r="92" spans="2:9">
      <c r="B92" s="13" t="s">
        <v>0</v>
      </c>
      <c r="C92" s="13" t="s">
        <v>5</v>
      </c>
      <c r="D92" s="13" t="s">
        <v>2</v>
      </c>
      <c r="E92" s="13" t="s">
        <v>6</v>
      </c>
      <c r="F92" s="13" t="s">
        <v>3</v>
      </c>
      <c r="G92" s="13" t="s">
        <v>7</v>
      </c>
      <c r="H92" s="13" t="s">
        <v>8</v>
      </c>
      <c r="I92" s="13" t="s">
        <v>9</v>
      </c>
    </row>
    <row r="93" spans="2:9">
      <c r="B93" s="1" t="s">
        <v>140</v>
      </c>
      <c r="C93" s="1" t="s">
        <v>141</v>
      </c>
      <c r="D93" s="14">
        <v>9400</v>
      </c>
      <c r="E93" s="14"/>
      <c r="F93" s="14"/>
      <c r="G93" s="14"/>
      <c r="H93" s="14"/>
      <c r="I93" s="1" t="s">
        <v>13</v>
      </c>
    </row>
    <row r="94" spans="2:9">
      <c r="B94" s="1" t="s">
        <v>116</v>
      </c>
      <c r="C94" s="14"/>
      <c r="D94" s="14"/>
      <c r="E94" s="14"/>
      <c r="F94" s="14">
        <v>9627</v>
      </c>
      <c r="G94" s="14"/>
      <c r="H94" s="14">
        <f>F94-D93</f>
        <v>227</v>
      </c>
      <c r="I94" s="14"/>
    </row>
    <row r="95" spans="2:9">
      <c r="B95" s="1" t="s">
        <v>117</v>
      </c>
      <c r="C95" s="1" t="s">
        <v>141</v>
      </c>
      <c r="D95" s="14">
        <v>9595</v>
      </c>
      <c r="E95" s="14"/>
      <c r="F95" s="14"/>
      <c r="G95" s="14"/>
      <c r="H95" s="14"/>
      <c r="I95" s="1" t="s">
        <v>13</v>
      </c>
    </row>
    <row r="96" spans="2:9">
      <c r="B96" s="1" t="s">
        <v>142</v>
      </c>
      <c r="C96" s="14"/>
      <c r="D96" s="14"/>
      <c r="E96" s="14"/>
      <c r="F96" s="14">
        <v>9630</v>
      </c>
      <c r="G96" s="14"/>
      <c r="H96" s="14">
        <f>F96-D95</f>
        <v>35</v>
      </c>
      <c r="I96" s="14"/>
    </row>
    <row r="97" spans="2:9">
      <c r="B97" s="1" t="s">
        <v>120</v>
      </c>
      <c r="C97" s="15" t="s">
        <v>141</v>
      </c>
      <c r="D97" s="14">
        <v>9650</v>
      </c>
      <c r="E97" s="14"/>
      <c r="F97" s="14"/>
      <c r="G97" s="14"/>
      <c r="H97" s="14"/>
      <c r="I97" s="15" t="s">
        <v>13</v>
      </c>
    </row>
    <row r="98" spans="2:9">
      <c r="B98" s="1" t="s">
        <v>123</v>
      </c>
      <c r="C98" s="15" t="s">
        <v>141</v>
      </c>
      <c r="D98" s="14"/>
      <c r="E98" s="14"/>
      <c r="F98" s="14">
        <v>9700</v>
      </c>
      <c r="G98" s="14"/>
      <c r="H98" s="14">
        <v>50</v>
      </c>
      <c r="I98" s="14"/>
    </row>
    <row r="99" spans="2:9">
      <c r="B99" s="1" t="s">
        <v>124</v>
      </c>
      <c r="C99" s="15" t="s">
        <v>141</v>
      </c>
      <c r="D99" s="14"/>
      <c r="E99" s="14">
        <v>9660</v>
      </c>
      <c r="F99" s="14"/>
      <c r="G99" s="14"/>
      <c r="H99" s="14"/>
      <c r="I99" s="1" t="s">
        <v>13</v>
      </c>
    </row>
    <row r="100" spans="2:9">
      <c r="B100" s="1" t="s">
        <v>126</v>
      </c>
      <c r="C100" s="14"/>
      <c r="D100" s="14">
        <v>9610</v>
      </c>
      <c r="E100" s="14"/>
      <c r="F100" s="14"/>
      <c r="G100" s="14"/>
      <c r="H100" s="14">
        <f>E99-D100</f>
        <v>50</v>
      </c>
      <c r="I100" s="14"/>
    </row>
    <row r="101" spans="2:9">
      <c r="B101" s="1" t="s">
        <v>132</v>
      </c>
      <c r="C101" s="14" t="s">
        <v>141</v>
      </c>
      <c r="D101" s="14">
        <v>9645</v>
      </c>
      <c r="E101" s="14"/>
      <c r="F101" s="14"/>
      <c r="G101" s="14">
        <v>9625</v>
      </c>
      <c r="H101" s="14">
        <f>G101-D101</f>
        <v>-20</v>
      </c>
      <c r="I101" s="14"/>
    </row>
    <row r="102" spans="2:9">
      <c r="B102" s="1" t="s">
        <v>143</v>
      </c>
      <c r="C102" s="14" t="s">
        <v>141</v>
      </c>
      <c r="D102" s="14"/>
      <c r="E102" s="14">
        <v>9619</v>
      </c>
      <c r="F102" s="14"/>
      <c r="G102" s="14"/>
      <c r="H102" s="14"/>
      <c r="I102" s="1" t="s">
        <v>13</v>
      </c>
    </row>
    <row r="103" spans="2:9">
      <c r="B103" s="1" t="s">
        <v>127</v>
      </c>
      <c r="C103" s="14"/>
      <c r="D103" s="14">
        <v>9580</v>
      </c>
      <c r="E103" s="14"/>
      <c r="F103" s="14"/>
      <c r="G103" s="14"/>
      <c r="H103" s="14">
        <f>E102-D103</f>
        <v>39</v>
      </c>
      <c r="I103" s="14"/>
    </row>
    <row r="104" spans="2:9">
      <c r="B104" s="1" t="s">
        <v>144</v>
      </c>
      <c r="C104" s="14"/>
      <c r="D104" s="14">
        <v>9615</v>
      </c>
      <c r="E104" s="14"/>
      <c r="F104" s="14"/>
      <c r="G104" s="14"/>
      <c r="H104" s="14"/>
      <c r="I104" s="1" t="s">
        <v>13</v>
      </c>
    </row>
    <row r="105" spans="2:9">
      <c r="B105" s="1" t="s">
        <v>128</v>
      </c>
      <c r="C105" s="14"/>
      <c r="D105" s="14"/>
      <c r="E105" s="14"/>
      <c r="F105" s="14">
        <v>9685</v>
      </c>
      <c r="G105" s="14"/>
      <c r="H105" s="14">
        <f>F105-D104</f>
        <v>70</v>
      </c>
      <c r="I105" s="14"/>
    </row>
    <row r="106" spans="2:9">
      <c r="B106" s="1" t="s">
        <v>130</v>
      </c>
      <c r="C106" s="1" t="s">
        <v>141</v>
      </c>
      <c r="D106" s="14"/>
      <c r="E106" s="14">
        <v>9700</v>
      </c>
      <c r="F106" s="14"/>
      <c r="G106" s="14"/>
      <c r="H106" s="14"/>
      <c r="I106" s="1" t="s">
        <v>13</v>
      </c>
    </row>
    <row r="107" spans="2:9">
      <c r="B107" s="1" t="s">
        <v>135</v>
      </c>
      <c r="C107" s="14"/>
      <c r="D107" s="14">
        <v>9500</v>
      </c>
      <c r="E107" s="14"/>
      <c r="F107" s="14"/>
      <c r="G107" s="14"/>
      <c r="H107" s="14">
        <v>200</v>
      </c>
      <c r="I107" s="14"/>
    </row>
    <row r="108" spans="2:9">
      <c r="B108" s="14"/>
      <c r="C108" s="14"/>
      <c r="D108" s="14"/>
      <c r="E108" s="14"/>
      <c r="F108" s="33" t="s">
        <v>44</v>
      </c>
      <c r="G108" s="33"/>
      <c r="H108" s="5">
        <f>SUM(H93:H107)</f>
        <v>651</v>
      </c>
      <c r="I108" s="8">
        <f>H108*75</f>
        <v>48825</v>
      </c>
    </row>
    <row r="110" spans="2:9">
      <c r="B110" s="5" t="s">
        <v>139</v>
      </c>
      <c r="C110" s="14">
        <v>2017</v>
      </c>
      <c r="D110" s="14"/>
      <c r="E110" s="14"/>
      <c r="F110" s="14"/>
      <c r="G110" s="14"/>
      <c r="H110" s="14"/>
      <c r="I110" s="14"/>
    </row>
    <row r="111" spans="2:9">
      <c r="B111" s="12"/>
      <c r="C111" s="12"/>
      <c r="D111" s="12"/>
      <c r="E111" s="12"/>
      <c r="F111" s="12"/>
      <c r="G111" s="12"/>
      <c r="H111" s="12" t="s">
        <v>4</v>
      </c>
      <c r="I111" s="12"/>
    </row>
    <row r="112" spans="2:9">
      <c r="B112" s="13" t="s">
        <v>0</v>
      </c>
      <c r="C112" s="13" t="s">
        <v>5</v>
      </c>
      <c r="D112" s="13" t="s">
        <v>2</v>
      </c>
      <c r="E112" s="13" t="s">
        <v>6</v>
      </c>
      <c r="F112" s="13" t="s">
        <v>3</v>
      </c>
      <c r="G112" s="13" t="s">
        <v>7</v>
      </c>
      <c r="H112" s="13" t="s">
        <v>8</v>
      </c>
      <c r="I112" s="13" t="s">
        <v>9</v>
      </c>
    </row>
    <row r="113" spans="2:9">
      <c r="B113" s="1" t="s">
        <v>137</v>
      </c>
      <c r="C113" s="1" t="s">
        <v>145</v>
      </c>
      <c r="D113" s="14">
        <v>9550</v>
      </c>
      <c r="E113" s="14"/>
      <c r="F113" s="14"/>
      <c r="G113" s="14"/>
      <c r="H113" s="14"/>
      <c r="I113" s="1" t="s">
        <v>13</v>
      </c>
    </row>
    <row r="114" spans="2:9">
      <c r="B114" s="1" t="s">
        <v>146</v>
      </c>
      <c r="C114" s="14"/>
      <c r="D114" s="14"/>
      <c r="E114" s="14"/>
      <c r="F114" s="14"/>
      <c r="G114" s="14">
        <v>9510</v>
      </c>
      <c r="H114" s="14">
        <f>G114-D113</f>
        <v>-40</v>
      </c>
      <c r="I114" s="14"/>
    </row>
    <row r="115" spans="2:9">
      <c r="B115" s="1" t="s">
        <v>146</v>
      </c>
      <c r="C115" s="1" t="s">
        <v>145</v>
      </c>
      <c r="D115" s="14">
        <v>9500</v>
      </c>
      <c r="E115" s="14"/>
      <c r="F115" s="14"/>
      <c r="G115" s="14"/>
      <c r="H115" s="14"/>
      <c r="I115" s="1" t="s">
        <v>13</v>
      </c>
    </row>
    <row r="116" spans="2:9">
      <c r="B116" s="1" t="s">
        <v>147</v>
      </c>
      <c r="C116" s="14"/>
      <c r="D116" s="14"/>
      <c r="E116" s="14"/>
      <c r="F116" s="14">
        <v>9605</v>
      </c>
      <c r="G116" s="14"/>
      <c r="H116" s="14">
        <f>F116-D115</f>
        <v>105</v>
      </c>
      <c r="I116" s="14"/>
    </row>
    <row r="117" spans="2:9">
      <c r="B117" s="39" t="s">
        <v>151</v>
      </c>
      <c r="C117" s="14"/>
      <c r="D117" s="14">
        <v>9660</v>
      </c>
      <c r="E117" s="14"/>
      <c r="F117" s="14">
        <v>9690</v>
      </c>
      <c r="G117" s="14"/>
      <c r="H117" s="14">
        <v>30</v>
      </c>
      <c r="I117" s="14"/>
    </row>
    <row r="118" spans="2:9">
      <c r="B118" s="39"/>
      <c r="C118" s="14"/>
      <c r="D118" s="14">
        <v>9670</v>
      </c>
      <c r="E118" s="14">
        <v>9700</v>
      </c>
      <c r="F118" s="14"/>
      <c r="G118" s="14"/>
      <c r="H118" s="14">
        <v>30</v>
      </c>
      <c r="I118" s="14"/>
    </row>
    <row r="119" spans="2:9">
      <c r="B119" s="1" t="s">
        <v>153</v>
      </c>
      <c r="C119" s="14"/>
      <c r="D119" s="14">
        <v>9653</v>
      </c>
      <c r="E119" s="14"/>
      <c r="F119" s="14"/>
      <c r="G119" s="14"/>
      <c r="H119" s="14"/>
      <c r="I119" s="1" t="s">
        <v>13</v>
      </c>
    </row>
    <row r="120" spans="2:9">
      <c r="B120" s="40" t="s">
        <v>154</v>
      </c>
      <c r="C120" s="14"/>
      <c r="D120" s="14"/>
      <c r="E120" s="14"/>
      <c r="F120" s="14">
        <v>9710</v>
      </c>
      <c r="G120" s="14"/>
      <c r="H120" s="14">
        <f>F120-D119</f>
        <v>57</v>
      </c>
      <c r="I120" s="14"/>
    </row>
    <row r="121" spans="2:9">
      <c r="B121" s="40"/>
      <c r="C121" s="14"/>
      <c r="D121" s="14"/>
      <c r="E121" s="14">
        <v>9757</v>
      </c>
      <c r="F121" s="14"/>
      <c r="G121" s="14"/>
      <c r="H121" s="14"/>
      <c r="I121" s="1" t="s">
        <v>13</v>
      </c>
    </row>
    <row r="122" spans="2:9">
      <c r="B122" s="40" t="s">
        <v>155</v>
      </c>
      <c r="C122" s="14"/>
      <c r="D122" s="14"/>
      <c r="E122" s="14"/>
      <c r="F122" s="14"/>
      <c r="G122" s="14">
        <v>9820</v>
      </c>
      <c r="H122" s="14">
        <f>E121-G122</f>
        <v>-63</v>
      </c>
      <c r="I122" s="14"/>
    </row>
    <row r="123" spans="2:9">
      <c r="B123" s="40"/>
      <c r="C123" s="14"/>
      <c r="D123" s="14">
        <v>9825</v>
      </c>
      <c r="E123" s="14"/>
      <c r="F123" s="14"/>
      <c r="G123" s="14"/>
      <c r="H123" s="14"/>
      <c r="I123" s="1" t="s">
        <v>13</v>
      </c>
    </row>
    <row r="124" spans="2:9">
      <c r="B124" s="1" t="s">
        <v>158</v>
      </c>
      <c r="C124" s="14"/>
      <c r="D124" s="14"/>
      <c r="E124" s="14"/>
      <c r="F124" s="14">
        <v>9873</v>
      </c>
      <c r="G124" s="14"/>
      <c r="H124" s="14">
        <f>F124-D123</f>
        <v>48</v>
      </c>
      <c r="I124" s="14"/>
    </row>
    <row r="125" spans="2:9">
      <c r="B125" s="14"/>
      <c r="C125" s="14"/>
      <c r="D125" s="14"/>
      <c r="E125" s="14">
        <v>9875</v>
      </c>
      <c r="F125" s="14"/>
      <c r="G125" s="14"/>
      <c r="H125" s="14"/>
      <c r="I125" s="1" t="s">
        <v>13</v>
      </c>
    </row>
    <row r="126" spans="2:9">
      <c r="B126" s="1" t="s">
        <v>160</v>
      </c>
      <c r="C126" s="14"/>
      <c r="D126" s="14">
        <v>9855</v>
      </c>
      <c r="E126" s="14"/>
      <c r="F126" s="14"/>
      <c r="G126" s="14"/>
      <c r="H126" s="14">
        <f>E125-D126</f>
        <v>20</v>
      </c>
      <c r="I126" s="14"/>
    </row>
    <row r="127" spans="2:9">
      <c r="B127" s="1" t="s">
        <v>160</v>
      </c>
      <c r="C127" s="14"/>
      <c r="D127" s="14">
        <v>9850</v>
      </c>
      <c r="E127" s="14"/>
      <c r="F127" s="14"/>
      <c r="G127" s="14"/>
      <c r="H127" s="14"/>
      <c r="I127" s="1" t="s">
        <v>13</v>
      </c>
    </row>
    <row r="128" spans="2:9">
      <c r="B128" s="1" t="s">
        <v>161</v>
      </c>
      <c r="C128" s="14"/>
      <c r="D128" s="14"/>
      <c r="E128" s="14"/>
      <c r="F128" s="14">
        <v>9940</v>
      </c>
      <c r="G128" s="14"/>
      <c r="H128" s="14">
        <f>F128-D127</f>
        <v>90</v>
      </c>
      <c r="I128" s="14"/>
    </row>
    <row r="129" spans="2:15">
      <c r="B129" s="14"/>
      <c r="C129" s="14"/>
      <c r="D129" s="14"/>
      <c r="E129" s="14">
        <v>9985</v>
      </c>
      <c r="F129" s="14"/>
      <c r="G129" s="14"/>
      <c r="H129" s="14"/>
      <c r="I129" s="1" t="s">
        <v>13</v>
      </c>
    </row>
    <row r="130" spans="2:15">
      <c r="B130" s="1" t="s">
        <v>163</v>
      </c>
      <c r="C130" s="14"/>
      <c r="D130" s="14"/>
      <c r="E130" s="14"/>
      <c r="F130" s="14"/>
      <c r="G130" s="14">
        <v>9906</v>
      </c>
      <c r="H130" s="14">
        <f>G130-E129</f>
        <v>-79</v>
      </c>
      <c r="I130" s="14"/>
    </row>
    <row r="131" spans="2:15">
      <c r="B131" s="1" t="s">
        <v>164</v>
      </c>
      <c r="C131" s="14"/>
      <c r="D131" s="14">
        <v>9917</v>
      </c>
      <c r="E131" s="14"/>
      <c r="F131" s="14">
        <v>9967</v>
      </c>
      <c r="G131" s="14"/>
      <c r="H131" s="14">
        <f>F131-D131</f>
        <v>50</v>
      </c>
      <c r="I131" s="1"/>
    </row>
    <row r="132" spans="2:15">
      <c r="B132" s="40" t="s">
        <v>165</v>
      </c>
      <c r="C132" s="1" t="s">
        <v>145</v>
      </c>
      <c r="D132" s="14"/>
      <c r="E132" s="14">
        <v>9885</v>
      </c>
      <c r="F132" s="14"/>
      <c r="G132" s="14">
        <v>9910</v>
      </c>
      <c r="H132" s="14">
        <f>E132-G132</f>
        <v>-25</v>
      </c>
      <c r="I132" s="14"/>
    </row>
    <row r="133" spans="2:15">
      <c r="B133" s="40"/>
      <c r="C133" s="14"/>
      <c r="D133" s="14">
        <v>9840</v>
      </c>
      <c r="E133" s="14">
        <v>9912</v>
      </c>
      <c r="F133" s="14"/>
      <c r="G133" s="14"/>
      <c r="H133" s="14">
        <f>E133-D133</f>
        <v>72</v>
      </c>
      <c r="I133" s="14"/>
    </row>
    <row r="134" spans="2:15">
      <c r="B134" s="40"/>
      <c r="C134" s="1" t="s">
        <v>145</v>
      </c>
      <c r="D134" s="14"/>
      <c r="E134" s="14">
        <v>9878</v>
      </c>
      <c r="F134" s="14"/>
      <c r="G134" s="14">
        <v>9900</v>
      </c>
      <c r="H134" s="14">
        <f>E134-G134</f>
        <v>-22</v>
      </c>
      <c r="I134" s="14"/>
    </row>
    <row r="135" spans="2:15">
      <c r="B135" s="1" t="s">
        <v>165</v>
      </c>
      <c r="C135" s="1" t="s">
        <v>145</v>
      </c>
      <c r="D135" s="14">
        <v>9902</v>
      </c>
      <c r="E135" s="14"/>
      <c r="F135" s="14"/>
      <c r="G135" s="14"/>
      <c r="H135" s="14"/>
      <c r="I135" s="1" t="s">
        <v>13</v>
      </c>
    </row>
    <row r="136" spans="2:15">
      <c r="B136" s="1" t="s">
        <v>172</v>
      </c>
      <c r="C136" s="1" t="s">
        <v>145</v>
      </c>
      <c r="D136" s="14"/>
      <c r="E136" s="14"/>
      <c r="F136" s="14">
        <v>10000</v>
      </c>
      <c r="G136" s="14"/>
      <c r="H136" s="14">
        <f>F136-D135</f>
        <v>98</v>
      </c>
      <c r="I136" s="14"/>
    </row>
    <row r="137" spans="2:15">
      <c r="B137" s="1"/>
      <c r="C137" s="1"/>
      <c r="D137" s="14"/>
      <c r="E137" s="14"/>
      <c r="F137" s="33" t="s">
        <v>44</v>
      </c>
      <c r="G137" s="33"/>
      <c r="H137" s="5">
        <f>SUM(H113:H136)</f>
        <v>371</v>
      </c>
      <c r="I137" s="8">
        <f>H137*75</f>
        <v>27825</v>
      </c>
    </row>
    <row r="139" spans="2:15">
      <c r="B139" s="5" t="s">
        <v>175</v>
      </c>
      <c r="C139" s="14">
        <v>2017</v>
      </c>
      <c r="D139" s="14"/>
      <c r="E139" s="14"/>
      <c r="F139" s="14"/>
      <c r="G139" s="14"/>
      <c r="H139" s="14"/>
      <c r="I139" s="14"/>
    </row>
    <row r="140" spans="2:15">
      <c r="B140" s="12"/>
      <c r="C140" s="12"/>
      <c r="D140" s="12"/>
      <c r="E140" s="12"/>
      <c r="F140" s="12"/>
      <c r="G140" s="12"/>
      <c r="H140" s="12" t="s">
        <v>4</v>
      </c>
      <c r="I140" s="12"/>
    </row>
    <row r="141" spans="2:15">
      <c r="B141" s="13" t="s">
        <v>0</v>
      </c>
      <c r="C141" s="13" t="s">
        <v>5</v>
      </c>
      <c r="D141" s="13" t="s">
        <v>2</v>
      </c>
      <c r="E141" s="13" t="s">
        <v>6</v>
      </c>
      <c r="F141" s="13" t="s">
        <v>3</v>
      </c>
      <c r="G141" s="13" t="s">
        <v>7</v>
      </c>
      <c r="H141" s="13" t="s">
        <v>8</v>
      </c>
      <c r="I141" s="13" t="s">
        <v>9</v>
      </c>
    </row>
    <row r="142" spans="2:15">
      <c r="B142" s="1" t="s">
        <v>173</v>
      </c>
      <c r="C142" s="40" t="s">
        <v>176</v>
      </c>
      <c r="D142" s="14"/>
      <c r="E142" s="14">
        <v>10062</v>
      </c>
      <c r="F142" s="14"/>
      <c r="G142" s="14">
        <v>10082</v>
      </c>
      <c r="H142" s="14">
        <f>E142-G142</f>
        <v>-20</v>
      </c>
      <c r="I142" s="14"/>
      <c r="O142" s="14">
        <f>L142-N142</f>
        <v>0</v>
      </c>
    </row>
    <row r="143" spans="2:15">
      <c r="B143" s="14"/>
      <c r="C143" s="40"/>
      <c r="D143" s="14">
        <v>10032</v>
      </c>
      <c r="E143" s="14">
        <v>10099</v>
      </c>
      <c r="F143" s="14"/>
      <c r="G143" s="14"/>
      <c r="H143" s="14">
        <f>E143-D143</f>
        <v>67</v>
      </c>
      <c r="I143" s="14"/>
      <c r="O143" s="14">
        <f>L143-K143</f>
        <v>0</v>
      </c>
    </row>
    <row r="144" spans="2:15">
      <c r="B144" s="14"/>
      <c r="C144" s="40"/>
      <c r="D144" s="14">
        <v>10052</v>
      </c>
      <c r="E144" s="14">
        <v>10132</v>
      </c>
      <c r="F144" s="14"/>
      <c r="G144" s="14"/>
      <c r="H144" s="14">
        <f>E144-D144</f>
        <v>80</v>
      </c>
      <c r="I144" s="14"/>
      <c r="O144" s="14">
        <f>L144-K144</f>
        <v>0</v>
      </c>
    </row>
    <row r="145" spans="2:15">
      <c r="B145" s="1" t="s">
        <v>177</v>
      </c>
      <c r="C145" s="1" t="s">
        <v>176</v>
      </c>
      <c r="D145" s="14">
        <v>10052</v>
      </c>
      <c r="E145" s="14"/>
      <c r="F145" s="14">
        <v>10082</v>
      </c>
      <c r="G145" s="14"/>
      <c r="H145" s="14">
        <f>F145-D145</f>
        <v>30</v>
      </c>
      <c r="I145" s="14"/>
      <c r="O145" s="14">
        <f>M145-K145</f>
        <v>0</v>
      </c>
    </row>
    <row r="146" spans="2:15">
      <c r="B146" s="14"/>
      <c r="C146" s="40" t="s">
        <v>176</v>
      </c>
      <c r="D146" s="15">
        <v>10092</v>
      </c>
      <c r="E146" s="14"/>
      <c r="F146" s="14"/>
      <c r="G146" s="14"/>
      <c r="H146" s="14"/>
      <c r="I146" s="1" t="s">
        <v>13</v>
      </c>
      <c r="O146" s="14"/>
    </row>
    <row r="147" spans="2:15">
      <c r="B147" s="1" t="s">
        <v>180</v>
      </c>
      <c r="C147" s="40"/>
      <c r="D147" s="14"/>
      <c r="E147" s="14"/>
      <c r="F147" s="14">
        <v>10125</v>
      </c>
      <c r="G147" s="14"/>
      <c r="H147" s="14">
        <f>F147-D146</f>
        <v>33</v>
      </c>
      <c r="I147" s="14"/>
      <c r="O147" s="14">
        <f>M147-K146</f>
        <v>0</v>
      </c>
    </row>
    <row r="148" spans="2:15">
      <c r="B148" s="14"/>
      <c r="C148" s="14"/>
      <c r="D148" s="14"/>
      <c r="E148" s="14">
        <v>10117</v>
      </c>
      <c r="F148" s="14"/>
      <c r="G148" s="14">
        <v>10135</v>
      </c>
      <c r="H148" s="14">
        <f>E148-G148</f>
        <v>-18</v>
      </c>
      <c r="I148" s="14"/>
      <c r="O148" s="14">
        <f>L148-N148</f>
        <v>0</v>
      </c>
    </row>
    <row r="149" spans="2:15">
      <c r="B149" s="14"/>
      <c r="C149" s="14"/>
      <c r="D149" s="14">
        <v>10134</v>
      </c>
      <c r="E149" s="14"/>
      <c r="F149" s="14"/>
      <c r="G149" s="14">
        <v>10117</v>
      </c>
      <c r="H149" s="14">
        <f>D149-G149</f>
        <v>17</v>
      </c>
      <c r="I149" s="14"/>
      <c r="O149" s="14">
        <f>K149-N149</f>
        <v>0</v>
      </c>
    </row>
    <row r="150" spans="2:15">
      <c r="B150" s="14"/>
      <c r="C150" s="14"/>
      <c r="D150" s="14">
        <v>10132</v>
      </c>
      <c r="E150" s="14"/>
      <c r="F150" s="14"/>
      <c r="G150" s="14"/>
      <c r="H150" s="14"/>
      <c r="I150" s="1" t="s">
        <v>13</v>
      </c>
      <c r="O150" s="14"/>
    </row>
    <row r="151" spans="2:15">
      <c r="B151" s="1" t="s">
        <v>182</v>
      </c>
      <c r="C151" s="1" t="s">
        <v>176</v>
      </c>
      <c r="D151" s="14"/>
      <c r="E151" s="14"/>
      <c r="F151" s="14"/>
      <c r="G151" s="14">
        <v>10120</v>
      </c>
      <c r="H151" s="14">
        <f>G151-D150</f>
        <v>-12</v>
      </c>
      <c r="I151" s="14"/>
      <c r="O151" s="14">
        <f>N151-K150</f>
        <v>0</v>
      </c>
    </row>
    <row r="152" spans="2:15">
      <c r="B152" s="14"/>
      <c r="C152" s="14"/>
      <c r="D152" s="14">
        <v>10134</v>
      </c>
      <c r="E152" s="14"/>
      <c r="F152" s="14"/>
      <c r="G152" s="14">
        <v>10120</v>
      </c>
      <c r="H152" s="14">
        <f>G152-D152</f>
        <v>-14</v>
      </c>
      <c r="I152" s="14"/>
      <c r="O152" s="14">
        <f>N152-K152</f>
        <v>0</v>
      </c>
    </row>
    <row r="153" spans="2:15">
      <c r="B153" s="1" t="s">
        <v>185</v>
      </c>
      <c r="C153" s="1" t="s">
        <v>176</v>
      </c>
      <c r="D153" s="14">
        <v>10063</v>
      </c>
      <c r="E153" s="14"/>
      <c r="F153" s="14">
        <v>10113</v>
      </c>
      <c r="G153" s="14"/>
      <c r="H153" s="14">
        <f>F153-D153</f>
        <v>50</v>
      </c>
      <c r="I153" s="14"/>
      <c r="O153" s="14">
        <f>M153-K153</f>
        <v>0</v>
      </c>
    </row>
    <row r="154" spans="2:15">
      <c r="B154" s="1" t="s">
        <v>187</v>
      </c>
      <c r="C154" s="1" t="s">
        <v>176</v>
      </c>
      <c r="D154" s="14"/>
      <c r="E154" s="14">
        <v>10114</v>
      </c>
      <c r="F154" s="14"/>
      <c r="G154" s="14"/>
      <c r="H154" s="14"/>
      <c r="I154" s="1" t="s">
        <v>13</v>
      </c>
      <c r="O154" s="14"/>
    </row>
    <row r="155" spans="2:15">
      <c r="B155" s="1" t="s">
        <v>188</v>
      </c>
      <c r="C155" s="1" t="s">
        <v>176</v>
      </c>
      <c r="D155" s="14">
        <v>9964</v>
      </c>
      <c r="E155" s="14"/>
      <c r="F155" s="14"/>
      <c r="G155" s="14"/>
      <c r="H155" s="14">
        <f>E154-D155</f>
        <v>150</v>
      </c>
      <c r="I155" s="14"/>
      <c r="O155" s="14">
        <f>L154-K155</f>
        <v>0</v>
      </c>
    </row>
    <row r="156" spans="2:15">
      <c r="B156" s="14"/>
      <c r="C156" s="14"/>
      <c r="D156" s="14"/>
      <c r="E156" s="14">
        <v>10030</v>
      </c>
      <c r="F156" s="14"/>
      <c r="G156" s="14"/>
      <c r="H156" s="14"/>
      <c r="I156" s="1" t="s">
        <v>13</v>
      </c>
      <c r="O156" s="14"/>
    </row>
    <row r="157" spans="2:15">
      <c r="B157" s="14" t="s">
        <v>189</v>
      </c>
      <c r="C157" s="1" t="s">
        <v>176</v>
      </c>
      <c r="D157" s="14">
        <v>9958</v>
      </c>
      <c r="E157" s="14"/>
      <c r="F157" s="14"/>
      <c r="G157" s="14"/>
      <c r="H157" s="14">
        <f>E156-D157</f>
        <v>72</v>
      </c>
      <c r="I157" s="14"/>
      <c r="O157" s="14">
        <f>L156-K157</f>
        <v>0</v>
      </c>
    </row>
    <row r="158" spans="2:15">
      <c r="B158" s="14"/>
      <c r="C158" s="14"/>
      <c r="D158" s="14">
        <v>9942</v>
      </c>
      <c r="E158" s="14">
        <v>9975</v>
      </c>
      <c r="F158" s="14"/>
      <c r="G158" s="14"/>
      <c r="H158" s="14">
        <f>E158-D158</f>
        <v>33</v>
      </c>
      <c r="I158" s="14"/>
      <c r="O158" s="14">
        <f>L158-K158</f>
        <v>0</v>
      </c>
    </row>
    <row r="159" spans="2:15">
      <c r="B159" s="14"/>
      <c r="C159" s="14"/>
      <c r="D159" s="14">
        <v>9920</v>
      </c>
      <c r="E159" s="14">
        <v>9962</v>
      </c>
      <c r="F159" s="14"/>
      <c r="G159" s="14"/>
      <c r="H159" s="14">
        <f t="shared" ref="H159:H162" si="0">E159-D159</f>
        <v>42</v>
      </c>
      <c r="I159" s="14"/>
      <c r="O159" s="14">
        <f t="shared" ref="O159:O162" si="1">L159-K159</f>
        <v>0</v>
      </c>
    </row>
    <row r="160" spans="2:15">
      <c r="B160" s="1" t="s">
        <v>191</v>
      </c>
      <c r="C160" s="14"/>
      <c r="D160" s="14">
        <v>9890</v>
      </c>
      <c r="E160" s="14">
        <v>9919</v>
      </c>
      <c r="F160" s="14"/>
      <c r="G160" s="14"/>
      <c r="H160" s="14">
        <f t="shared" si="0"/>
        <v>29</v>
      </c>
      <c r="I160" s="14"/>
      <c r="O160" s="14">
        <f t="shared" si="1"/>
        <v>0</v>
      </c>
    </row>
    <row r="161" spans="2:15">
      <c r="B161" s="14"/>
      <c r="C161" s="14"/>
      <c r="D161" s="14">
        <v>9870</v>
      </c>
      <c r="E161" s="14">
        <v>9917</v>
      </c>
      <c r="F161" s="14"/>
      <c r="G161" s="14"/>
      <c r="H161" s="14">
        <f t="shared" si="0"/>
        <v>47</v>
      </c>
      <c r="I161" s="14"/>
      <c r="O161" s="14">
        <f t="shared" si="1"/>
        <v>0</v>
      </c>
    </row>
    <row r="162" spans="2:15">
      <c r="B162" s="14"/>
      <c r="C162" s="14"/>
      <c r="D162" s="14">
        <v>9828</v>
      </c>
      <c r="E162" s="14">
        <v>9862</v>
      </c>
      <c r="F162" s="14"/>
      <c r="G162" s="14"/>
      <c r="H162" s="14">
        <f t="shared" si="0"/>
        <v>34</v>
      </c>
      <c r="I162" s="14"/>
      <c r="O162" s="14">
        <f t="shared" si="1"/>
        <v>0</v>
      </c>
    </row>
    <row r="163" spans="2:15">
      <c r="B163" s="14"/>
      <c r="C163" s="14"/>
      <c r="D163" s="14">
        <v>9805</v>
      </c>
      <c r="E163" s="14"/>
      <c r="F163" s="14"/>
      <c r="G163" s="14"/>
      <c r="H163" s="14"/>
      <c r="I163" s="1" t="s">
        <v>13</v>
      </c>
    </row>
    <row r="164" spans="2:15">
      <c r="B164" s="1" t="s">
        <v>192</v>
      </c>
      <c r="C164" s="14"/>
      <c r="D164" s="14"/>
      <c r="E164" s="14"/>
      <c r="F164" s="14"/>
      <c r="G164" s="14">
        <v>9798</v>
      </c>
      <c r="H164" s="14">
        <f>G164-D163</f>
        <v>-7</v>
      </c>
      <c r="I164" s="14"/>
    </row>
    <row r="165" spans="2:15">
      <c r="B165" s="14"/>
      <c r="C165" s="14"/>
      <c r="D165" s="14">
        <v>9750</v>
      </c>
      <c r="E165" s="14"/>
      <c r="F165" s="14">
        <v>9790</v>
      </c>
      <c r="G165" s="14"/>
      <c r="H165" s="14">
        <f>F165-D165</f>
        <v>40</v>
      </c>
      <c r="I165" s="14"/>
    </row>
    <row r="166" spans="2:15">
      <c r="B166" s="14"/>
      <c r="C166" s="14"/>
      <c r="D166" s="14">
        <v>9714</v>
      </c>
      <c r="E166" s="14">
        <v>9781</v>
      </c>
      <c r="F166" s="14"/>
      <c r="G166" s="14"/>
      <c r="H166" s="14">
        <f>E166-D166</f>
        <v>67</v>
      </c>
      <c r="I166" s="14"/>
    </row>
    <row r="167" spans="2:15">
      <c r="B167" s="14"/>
      <c r="C167" s="14"/>
      <c r="D167" s="14">
        <v>9712</v>
      </c>
      <c r="E167" s="14">
        <v>9740</v>
      </c>
      <c r="F167" s="14"/>
      <c r="G167" s="14"/>
      <c r="H167" s="14">
        <f>E167-D167</f>
        <v>28</v>
      </c>
      <c r="I167" s="14"/>
    </row>
    <row r="168" spans="2:15">
      <c r="B168" s="1"/>
      <c r="C168" s="14"/>
      <c r="D168" s="14">
        <v>9746</v>
      </c>
      <c r="E168" s="14"/>
      <c r="F168" s="14"/>
      <c r="G168" s="14">
        <v>9732</v>
      </c>
      <c r="H168" s="14">
        <f>G168-D168</f>
        <v>-14</v>
      </c>
      <c r="I168" s="14"/>
    </row>
    <row r="169" spans="2:15">
      <c r="B169" s="1" t="s">
        <v>190</v>
      </c>
      <c r="C169" s="14"/>
      <c r="D169" s="14"/>
      <c r="E169" s="14">
        <v>9785</v>
      </c>
      <c r="F169" s="14"/>
      <c r="G169" s="14">
        <v>9800</v>
      </c>
      <c r="H169" s="14">
        <f>E169-G169</f>
        <v>-15</v>
      </c>
      <c r="I169" s="14"/>
    </row>
    <row r="170" spans="2:15">
      <c r="B170" s="14"/>
      <c r="C170" s="14"/>
      <c r="D170" s="14">
        <v>9795</v>
      </c>
      <c r="E170" s="14"/>
      <c r="F170" s="14">
        <v>9835</v>
      </c>
      <c r="G170" s="14"/>
      <c r="H170" s="14">
        <f>F170-D170</f>
        <v>40</v>
      </c>
      <c r="I170" s="14"/>
    </row>
    <row r="171" spans="2:15">
      <c r="B171" s="1" t="s">
        <v>199</v>
      </c>
      <c r="C171" s="14"/>
      <c r="D171" s="14"/>
      <c r="E171" s="14">
        <v>9928</v>
      </c>
      <c r="F171" s="14"/>
      <c r="G171" s="14"/>
      <c r="H171" s="14"/>
      <c r="I171" s="1" t="s">
        <v>13</v>
      </c>
    </row>
    <row r="172" spans="2:15">
      <c r="B172" s="1" t="s">
        <v>201</v>
      </c>
      <c r="C172" s="14"/>
      <c r="D172" s="14">
        <v>9803</v>
      </c>
      <c r="E172" s="14"/>
      <c r="F172" s="14"/>
      <c r="G172" s="14"/>
      <c r="H172" s="14">
        <f>E171-D172</f>
        <v>125</v>
      </c>
      <c r="I172" s="14"/>
    </row>
    <row r="173" spans="2:15">
      <c r="B173" s="1" t="s">
        <v>202</v>
      </c>
      <c r="C173" s="14"/>
      <c r="D173" s="14">
        <v>9769</v>
      </c>
      <c r="E173" s="14">
        <v>9881</v>
      </c>
      <c r="F173" s="14"/>
      <c r="G173" s="14"/>
      <c r="H173" s="14">
        <f>E173-D173</f>
        <v>112</v>
      </c>
      <c r="I173" s="14"/>
    </row>
    <row r="174" spans="2:15">
      <c r="B174" s="1" t="s">
        <v>204</v>
      </c>
      <c r="C174" s="14"/>
      <c r="D174" s="14">
        <v>9779</v>
      </c>
      <c r="E174" s="14">
        <v>9823</v>
      </c>
      <c r="F174" s="14"/>
      <c r="G174" s="14"/>
      <c r="H174" s="14">
        <f>E174-D174</f>
        <v>44</v>
      </c>
      <c r="I174" s="14"/>
    </row>
    <row r="175" spans="2:15">
      <c r="B175" s="1" t="s">
        <v>205</v>
      </c>
      <c r="C175" s="14"/>
      <c r="D175" s="14">
        <v>9812</v>
      </c>
      <c r="E175" s="14"/>
      <c r="F175" s="14"/>
      <c r="G175" s="14">
        <v>9800</v>
      </c>
      <c r="H175" s="14">
        <f>G175-D175</f>
        <v>-12</v>
      </c>
      <c r="I175" s="14"/>
    </row>
    <row r="176" spans="2:15">
      <c r="B176" s="14"/>
      <c r="C176" s="14"/>
      <c r="D176" s="14"/>
      <c r="E176" s="14">
        <v>9805</v>
      </c>
      <c r="F176" s="14"/>
      <c r="G176" s="14">
        <v>9821</v>
      </c>
      <c r="H176" s="14">
        <f>E176-G176</f>
        <v>-16</v>
      </c>
      <c r="I176" s="14"/>
    </row>
    <row r="177" spans="2:9">
      <c r="B177" s="14"/>
      <c r="C177" s="14"/>
      <c r="D177" s="14">
        <v>9800</v>
      </c>
      <c r="E177" s="14">
        <v>9813</v>
      </c>
      <c r="F177" s="14"/>
      <c r="G177" s="14"/>
      <c r="H177" s="14">
        <f>E177-D177</f>
        <v>13</v>
      </c>
      <c r="I177" s="14"/>
    </row>
    <row r="178" spans="2:9">
      <c r="B178" s="14"/>
      <c r="C178" s="14"/>
      <c r="D178" s="14"/>
      <c r="E178" s="14">
        <v>9830</v>
      </c>
      <c r="F178" s="14"/>
      <c r="G178" s="14">
        <v>9850</v>
      </c>
      <c r="H178" s="14">
        <f>E178-G178</f>
        <v>-20</v>
      </c>
      <c r="I178" s="14"/>
    </row>
    <row r="179" spans="2:9">
      <c r="B179" s="14"/>
      <c r="C179" s="14"/>
      <c r="D179" s="14">
        <v>9860</v>
      </c>
      <c r="E179" s="14"/>
      <c r="F179" s="14"/>
      <c r="G179" s="14"/>
      <c r="H179" s="14"/>
      <c r="I179" s="1" t="s">
        <v>13</v>
      </c>
    </row>
    <row r="180" spans="2:9">
      <c r="B180" s="1" t="s">
        <v>206</v>
      </c>
      <c r="C180" s="14"/>
      <c r="D180" s="14"/>
      <c r="E180" s="14"/>
      <c r="F180" s="14">
        <v>9875</v>
      </c>
      <c r="G180" s="14"/>
      <c r="H180" s="14">
        <f>F180-D179</f>
        <v>15</v>
      </c>
      <c r="I180" s="1"/>
    </row>
    <row r="181" spans="2:9">
      <c r="B181" s="14"/>
      <c r="C181" s="14"/>
      <c r="D181" s="14">
        <v>9852.6</v>
      </c>
      <c r="E181" s="14">
        <v>9880</v>
      </c>
      <c r="F181" s="14"/>
      <c r="G181" s="14"/>
      <c r="H181" s="14">
        <f>E181-D181</f>
        <v>27.399999999999636</v>
      </c>
      <c r="I181" s="14"/>
    </row>
    <row r="182" spans="2:9">
      <c r="B182" s="14"/>
      <c r="C182" s="14"/>
      <c r="D182" s="14">
        <v>9872</v>
      </c>
      <c r="E182" s="14">
        <v>9877</v>
      </c>
      <c r="F182" s="14"/>
      <c r="G182" s="14"/>
      <c r="H182" s="14">
        <f t="shared" ref="H182:H183" si="2">E182-D182</f>
        <v>5</v>
      </c>
      <c r="I182" s="14"/>
    </row>
    <row r="183" spans="2:9">
      <c r="B183" s="14"/>
      <c r="C183" s="14"/>
      <c r="D183" s="14">
        <v>9866</v>
      </c>
      <c r="E183" s="14">
        <v>9871</v>
      </c>
      <c r="F183" s="14"/>
      <c r="G183" s="14"/>
      <c r="H183" s="14">
        <f t="shared" si="2"/>
        <v>5</v>
      </c>
      <c r="I183" s="14"/>
    </row>
    <row r="184" spans="2:9">
      <c r="B184" s="14"/>
      <c r="C184" s="14"/>
      <c r="D184" s="14"/>
      <c r="E184" s="14"/>
      <c r="F184" s="14"/>
      <c r="G184" s="14"/>
      <c r="H184" s="14"/>
      <c r="I184" s="14"/>
    </row>
    <row r="185" spans="2:9">
      <c r="B185" s="1" t="s">
        <v>268</v>
      </c>
      <c r="C185" s="1" t="s">
        <v>270</v>
      </c>
      <c r="D185" s="14">
        <v>9916</v>
      </c>
      <c r="E185" s="14">
        <v>9933</v>
      </c>
      <c r="F185" s="14"/>
      <c r="G185" s="14"/>
      <c r="H185" s="14">
        <f>E185-D185</f>
        <v>17</v>
      </c>
      <c r="I185" s="1"/>
    </row>
    <row r="186" spans="2:9">
      <c r="B186" s="14"/>
      <c r="C186" s="14"/>
      <c r="D186" s="14"/>
      <c r="E186" s="14">
        <v>9910</v>
      </c>
      <c r="F186" s="14"/>
      <c r="G186" s="14"/>
      <c r="H186" s="14"/>
      <c r="I186" s="1" t="s">
        <v>13</v>
      </c>
    </row>
    <row r="187" spans="2:9">
      <c r="B187" s="14"/>
      <c r="C187" s="14"/>
      <c r="D187" s="14"/>
      <c r="E187" s="14">
        <v>9918</v>
      </c>
      <c r="F187" s="14"/>
      <c r="G187" s="14"/>
      <c r="H187" s="14"/>
      <c r="I187" s="1" t="s">
        <v>13</v>
      </c>
    </row>
    <row r="188" spans="2:9">
      <c r="B188" s="1" t="s">
        <v>272</v>
      </c>
      <c r="C188" s="1" t="s">
        <v>270</v>
      </c>
      <c r="D188" s="14">
        <v>9867</v>
      </c>
      <c r="E188" s="14"/>
      <c r="F188" s="14"/>
      <c r="G188" s="14"/>
      <c r="H188" s="14">
        <f>E186-D188</f>
        <v>43</v>
      </c>
      <c r="I188" s="1"/>
    </row>
    <row r="189" spans="2:9">
      <c r="B189" s="14"/>
      <c r="C189" s="14"/>
      <c r="D189" s="14">
        <v>9852</v>
      </c>
      <c r="E189" s="14"/>
      <c r="F189" s="14"/>
      <c r="G189" s="14"/>
      <c r="H189" s="14">
        <f>E187-D189</f>
        <v>66</v>
      </c>
      <c r="I189" s="1"/>
    </row>
    <row r="190" spans="2:9">
      <c r="B190" s="14"/>
      <c r="C190" s="14"/>
      <c r="D190" s="14">
        <v>9813</v>
      </c>
      <c r="E190" s="14">
        <v>9837</v>
      </c>
      <c r="F190" s="14"/>
      <c r="G190" s="14"/>
      <c r="H190" s="14">
        <f>E190-D190</f>
        <v>24</v>
      </c>
      <c r="I190" s="14"/>
    </row>
    <row r="191" spans="2:9">
      <c r="B191" s="14"/>
      <c r="C191" s="14"/>
      <c r="D191" s="14">
        <v>9829</v>
      </c>
      <c r="E191" s="14">
        <v>9857</v>
      </c>
      <c r="F191" s="14"/>
      <c r="G191" s="14"/>
      <c r="H191" s="14">
        <f>E191-D191</f>
        <v>28</v>
      </c>
      <c r="I191" s="14"/>
    </row>
    <row r="192" spans="2:9">
      <c r="B192" s="14"/>
      <c r="C192" s="14"/>
      <c r="D192" s="14">
        <v>9785</v>
      </c>
      <c r="E192" s="14">
        <v>9805</v>
      </c>
      <c r="F192" s="14"/>
      <c r="G192" s="14"/>
      <c r="H192" s="14">
        <f>E192-D192</f>
        <v>20</v>
      </c>
      <c r="I192" s="14"/>
    </row>
    <row r="193" spans="2:9">
      <c r="B193" s="14"/>
      <c r="C193" s="14"/>
      <c r="D193" s="14"/>
      <c r="E193" s="14">
        <v>9795</v>
      </c>
      <c r="F193" s="14"/>
      <c r="G193" s="14">
        <v>9805</v>
      </c>
      <c r="H193" s="14">
        <f>E193-G193</f>
        <v>-10</v>
      </c>
      <c r="I193" s="14"/>
    </row>
    <row r="194" spans="2:9">
      <c r="B194" s="1" t="s">
        <v>278</v>
      </c>
      <c r="C194" s="1" t="s">
        <v>270</v>
      </c>
      <c r="D194" s="14"/>
      <c r="E194" s="14">
        <v>9862</v>
      </c>
      <c r="F194" s="14"/>
      <c r="G194" s="14">
        <v>9904</v>
      </c>
      <c r="H194" s="14">
        <f>E194-G194</f>
        <v>-42</v>
      </c>
      <c r="I194" s="14"/>
    </row>
    <row r="195" spans="2:9">
      <c r="B195" s="14"/>
      <c r="C195" s="14"/>
      <c r="D195" s="14"/>
      <c r="E195" s="14">
        <v>9888</v>
      </c>
      <c r="F195" s="14"/>
      <c r="G195" s="14">
        <v>9904</v>
      </c>
      <c r="H195" s="14">
        <f t="shared" ref="H195:H196" si="3">E195-G195</f>
        <v>-16</v>
      </c>
      <c r="I195" s="14"/>
    </row>
    <row r="196" spans="2:9">
      <c r="B196" s="14"/>
      <c r="C196" s="14"/>
      <c r="D196" s="14"/>
      <c r="E196" s="14">
        <v>9898</v>
      </c>
      <c r="F196" s="14"/>
      <c r="G196" s="14">
        <v>9904</v>
      </c>
      <c r="H196" s="14">
        <f t="shared" si="3"/>
        <v>-6</v>
      </c>
      <c r="I196" s="14"/>
    </row>
    <row r="197" spans="2:9">
      <c r="B197" s="14"/>
      <c r="C197" s="1" t="s">
        <v>279</v>
      </c>
      <c r="D197" s="14">
        <v>9907</v>
      </c>
      <c r="E197" s="14">
        <v>9937</v>
      </c>
      <c r="F197" s="14"/>
      <c r="G197" s="14"/>
      <c r="H197" s="14">
        <f>E197-D197</f>
        <v>30</v>
      </c>
      <c r="I197" s="1"/>
    </row>
    <row r="198" spans="2:9">
      <c r="B198" s="14"/>
      <c r="C198" s="1"/>
      <c r="D198" s="14">
        <v>9889</v>
      </c>
      <c r="E198" s="14">
        <v>9911</v>
      </c>
      <c r="F198" s="14"/>
      <c r="G198" s="14"/>
      <c r="H198" s="14">
        <f>E198-D198</f>
        <v>22</v>
      </c>
      <c r="I198" s="1" t="s">
        <v>13</v>
      </c>
    </row>
    <row r="199" spans="2:9">
      <c r="B199" s="14"/>
      <c r="C199" s="1"/>
      <c r="D199" s="14">
        <v>9920</v>
      </c>
      <c r="E199" s="14"/>
      <c r="F199" s="14"/>
      <c r="G199" s="14">
        <v>9915</v>
      </c>
      <c r="H199" s="14">
        <f>G199-D199</f>
        <v>-5</v>
      </c>
      <c r="I199" s="1"/>
    </row>
    <row r="200" spans="2:9">
      <c r="B200" s="14"/>
      <c r="C200" s="1"/>
      <c r="D200" s="14"/>
      <c r="E200" s="14"/>
      <c r="F200" s="33" t="s">
        <v>44</v>
      </c>
      <c r="G200" s="33"/>
      <c r="H200" s="5">
        <f>SUM(H142:H199)</f>
        <v>1228.3999999999996</v>
      </c>
      <c r="I200" s="5">
        <f>H200*75</f>
        <v>92129.999999999971</v>
      </c>
    </row>
  </sheetData>
  <mergeCells count="15">
    <mergeCell ref="B120:B121"/>
    <mergeCell ref="B122:B123"/>
    <mergeCell ref="B132:B134"/>
    <mergeCell ref="C146:C147"/>
    <mergeCell ref="C142:C144"/>
    <mergeCell ref="C24:C30"/>
    <mergeCell ref="F44:G44"/>
    <mergeCell ref="F59:G59"/>
    <mergeCell ref="F75:G75"/>
    <mergeCell ref="B117:B118"/>
    <mergeCell ref="F200:G200"/>
    <mergeCell ref="F137:G137"/>
    <mergeCell ref="F108:G108"/>
    <mergeCell ref="F87:G87"/>
    <mergeCell ref="F31:G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62"/>
  <sheetViews>
    <sheetView topLeftCell="A146" workbookViewId="0">
      <selection activeCell="L170" sqref="L170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44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45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45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45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45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45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46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42" t="s">
        <v>44</v>
      </c>
      <c r="G25" s="43"/>
      <c r="H25" s="5">
        <f>SUM(H5:H24)</f>
        <v>2079</v>
      </c>
      <c r="I25" s="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41" t="s">
        <v>44</v>
      </c>
      <c r="G38" s="41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9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9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41" t="s">
        <v>44</v>
      </c>
      <c r="G51" s="41"/>
      <c r="H51" s="5">
        <f>SUM(H44:H50)</f>
        <v>1490</v>
      </c>
      <c r="I51" s="8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41" t="s">
        <v>44</v>
      </c>
      <c r="G63" s="41"/>
      <c r="H63" s="5">
        <f>SUM(H56:H62)</f>
        <v>920</v>
      </c>
      <c r="I63" s="8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41" t="s">
        <v>44</v>
      </c>
      <c r="G76" s="41"/>
      <c r="H76" s="5">
        <f>SUM(H69:H75)</f>
        <v>1130</v>
      </c>
      <c r="I76" s="8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41" t="s">
        <v>44</v>
      </c>
      <c r="G96" s="41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40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40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40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41" t="s">
        <v>44</v>
      </c>
      <c r="G119" s="41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4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4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4">
        <f>G161-D161</f>
        <v>-5</v>
      </c>
      <c r="I161" s="1"/>
    </row>
    <row r="162" spans="2:9">
      <c r="B162" s="1"/>
      <c r="C162" s="1"/>
      <c r="D162" s="1"/>
      <c r="E162" s="1"/>
      <c r="F162" s="41" t="s">
        <v>44</v>
      </c>
      <c r="G162" s="41"/>
      <c r="H162" s="5">
        <f>SUM(H124:H161)</f>
        <v>3026</v>
      </c>
      <c r="I162" s="5">
        <f>H162*40</f>
        <v>121040</v>
      </c>
    </row>
  </sheetData>
  <mergeCells count="10">
    <mergeCell ref="C18:C24"/>
    <mergeCell ref="F38:G38"/>
    <mergeCell ref="F51:G51"/>
    <mergeCell ref="F63:G63"/>
    <mergeCell ref="F96:G96"/>
    <mergeCell ref="F162:G162"/>
    <mergeCell ref="B106:B108"/>
    <mergeCell ref="F119:G119"/>
    <mergeCell ref="F76:G76"/>
    <mergeCell ref="F25:G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tabSelected="1" topLeftCell="A147" workbookViewId="0">
      <selection activeCell="J170" sqref="J170"/>
    </sheetView>
  </sheetViews>
  <sheetFormatPr defaultRowHeight="15"/>
  <cols>
    <col min="1" max="1" width="10.140625" customWidth="1"/>
    <col min="2" max="2" width="28.140625" customWidth="1"/>
    <col min="3" max="3" width="10" customWidth="1"/>
    <col min="9" max="9" width="12.42578125" customWidth="1"/>
  </cols>
  <sheetData>
    <row r="1" spans="1:10">
      <c r="A1" s="5" t="s">
        <v>212</v>
      </c>
      <c r="B1" s="5">
        <v>2017</v>
      </c>
      <c r="C1" s="5"/>
      <c r="D1" s="1"/>
      <c r="E1" s="1"/>
      <c r="F1" s="1"/>
      <c r="G1" s="1"/>
      <c r="H1" s="1"/>
      <c r="I1" s="1"/>
      <c r="J1" s="1"/>
    </row>
    <row r="2" spans="1:10">
      <c r="A2" s="16" t="s">
        <v>0</v>
      </c>
      <c r="B2" s="16" t="s">
        <v>209</v>
      </c>
      <c r="C2" s="16" t="s">
        <v>219</v>
      </c>
      <c r="D2" s="17" t="s">
        <v>210</v>
      </c>
      <c r="E2" s="18" t="s">
        <v>3</v>
      </c>
      <c r="F2" s="19" t="s">
        <v>6</v>
      </c>
      <c r="G2" s="20" t="s">
        <v>7</v>
      </c>
      <c r="H2" s="16" t="s">
        <v>4</v>
      </c>
      <c r="I2" s="16" t="s">
        <v>266</v>
      </c>
      <c r="J2" s="16" t="s">
        <v>9</v>
      </c>
    </row>
    <row r="3" spans="1:10">
      <c r="A3" s="1" t="s">
        <v>20</v>
      </c>
      <c r="B3" s="1" t="s">
        <v>214</v>
      </c>
      <c r="C3" s="1">
        <v>1100</v>
      </c>
      <c r="D3" s="1"/>
      <c r="E3" s="1"/>
      <c r="F3" s="1">
        <v>950</v>
      </c>
      <c r="G3" s="1"/>
      <c r="H3" s="1"/>
      <c r="I3" s="1"/>
      <c r="J3" s="1" t="s">
        <v>13</v>
      </c>
    </row>
    <row r="4" spans="1:10">
      <c r="A4" s="1" t="s">
        <v>213</v>
      </c>
      <c r="B4" s="1"/>
      <c r="C4" s="1"/>
      <c r="D4" s="1">
        <v>932</v>
      </c>
      <c r="E4" s="1"/>
      <c r="F4" s="1"/>
      <c r="G4" s="1"/>
      <c r="H4" s="1">
        <f>F3-D4</f>
        <v>18</v>
      </c>
      <c r="I4" s="1">
        <f>H4*C3</f>
        <v>19800</v>
      </c>
      <c r="J4" s="1"/>
    </row>
    <row r="5" spans="1:10">
      <c r="A5" s="1" t="s">
        <v>21</v>
      </c>
      <c r="B5" s="1" t="s">
        <v>215</v>
      </c>
      <c r="C5" s="1">
        <v>700</v>
      </c>
      <c r="D5" s="1">
        <v>670</v>
      </c>
      <c r="E5" s="1"/>
      <c r="F5" s="1"/>
      <c r="G5" s="1"/>
      <c r="H5" s="1"/>
      <c r="I5" s="1"/>
      <c r="J5" s="1" t="s">
        <v>13</v>
      </c>
    </row>
    <row r="6" spans="1:10">
      <c r="A6" s="1" t="s">
        <v>22</v>
      </c>
      <c r="B6" s="1"/>
      <c r="C6" s="1"/>
      <c r="D6" s="1"/>
      <c r="E6" s="1">
        <v>700</v>
      </c>
      <c r="F6" s="1"/>
      <c r="G6" s="1"/>
      <c r="H6" s="1">
        <f>E6-D5</f>
        <v>30</v>
      </c>
      <c r="I6" s="1">
        <f>H6*C5</f>
        <v>21000</v>
      </c>
      <c r="J6" s="1"/>
    </row>
    <row r="7" spans="1:10">
      <c r="A7" s="1" t="s">
        <v>216</v>
      </c>
      <c r="B7" s="1" t="s">
        <v>214</v>
      </c>
      <c r="C7" s="1">
        <v>1100</v>
      </c>
      <c r="D7" s="1">
        <v>975</v>
      </c>
      <c r="E7" s="1"/>
      <c r="F7" s="1"/>
      <c r="G7" s="1">
        <v>981</v>
      </c>
      <c r="H7" s="1">
        <f>D7-G7</f>
        <v>-6</v>
      </c>
      <c r="I7" s="1">
        <f>H7*C7</f>
        <v>-6600</v>
      </c>
      <c r="J7" s="1"/>
    </row>
    <row r="8" spans="1:10">
      <c r="A8" s="1" t="s">
        <v>25</v>
      </c>
      <c r="B8" s="1" t="s">
        <v>217</v>
      </c>
      <c r="C8" s="1">
        <v>1100</v>
      </c>
      <c r="D8" s="1">
        <v>520</v>
      </c>
      <c r="E8" s="1"/>
      <c r="F8" s="1">
        <v>535</v>
      </c>
      <c r="G8" s="1"/>
      <c r="H8" s="1">
        <f>F8-D8</f>
        <v>15</v>
      </c>
      <c r="I8" s="1">
        <f>H8*C8</f>
        <v>16500</v>
      </c>
      <c r="J8" s="1"/>
    </row>
    <row r="9" spans="1:10">
      <c r="A9" s="1" t="s">
        <v>26</v>
      </c>
      <c r="B9" s="1" t="s">
        <v>215</v>
      </c>
      <c r="C9" s="1">
        <v>700</v>
      </c>
      <c r="D9" s="1">
        <v>720</v>
      </c>
      <c r="E9" s="1"/>
      <c r="F9" s="1"/>
      <c r="G9" s="1"/>
      <c r="H9" s="1"/>
      <c r="I9" s="1"/>
      <c r="J9" s="1" t="s">
        <v>13</v>
      </c>
    </row>
    <row r="10" spans="1:10">
      <c r="A10" s="1" t="s">
        <v>32</v>
      </c>
      <c r="B10" s="1"/>
      <c r="C10" s="1"/>
      <c r="D10" s="1"/>
      <c r="E10" s="1">
        <v>729</v>
      </c>
      <c r="F10" s="1"/>
      <c r="G10" s="1"/>
      <c r="H10" s="1">
        <f>E10-D9</f>
        <v>9</v>
      </c>
      <c r="I10" s="1">
        <f>H10*C9</f>
        <v>6300</v>
      </c>
      <c r="J10" s="1"/>
    </row>
    <row r="11" spans="1:10">
      <c r="A11" s="1" t="s">
        <v>37</v>
      </c>
      <c r="B11" s="1" t="s">
        <v>218</v>
      </c>
      <c r="C11" s="1">
        <v>3500</v>
      </c>
      <c r="D11" s="1">
        <v>185</v>
      </c>
      <c r="E11" s="1">
        <v>190</v>
      </c>
      <c r="F11" s="1"/>
      <c r="G11" s="1"/>
      <c r="H11" s="1">
        <f>E11-D11</f>
        <v>5</v>
      </c>
      <c r="I11" s="1">
        <f>H11*C11</f>
        <v>17500</v>
      </c>
      <c r="J11" s="1"/>
    </row>
    <row r="12" spans="1:10">
      <c r="A12" s="1"/>
      <c r="B12" s="1"/>
      <c r="C12" s="1"/>
      <c r="D12" s="1"/>
      <c r="E12" s="1"/>
      <c r="F12" s="1"/>
      <c r="G12" s="1"/>
      <c r="H12" s="5">
        <f>SUM(H3:H11)</f>
        <v>71</v>
      </c>
      <c r="I12" s="5">
        <f>SUM(I3:I11)</f>
        <v>74500</v>
      </c>
      <c r="J12" s="1"/>
    </row>
    <row r="14" spans="1:10">
      <c r="A14" s="5" t="s">
        <v>220</v>
      </c>
      <c r="B14" s="5">
        <v>2017</v>
      </c>
      <c r="C14" s="5"/>
      <c r="D14" s="1"/>
      <c r="E14" s="1"/>
      <c r="F14" s="1"/>
      <c r="G14" s="1"/>
      <c r="H14" s="1"/>
      <c r="I14" s="1"/>
      <c r="J14" s="1"/>
    </row>
    <row r="15" spans="1:10">
      <c r="A15" s="16" t="s">
        <v>0</v>
      </c>
      <c r="B15" s="16" t="s">
        <v>209</v>
      </c>
      <c r="C15" s="16" t="s">
        <v>219</v>
      </c>
      <c r="D15" s="17" t="s">
        <v>210</v>
      </c>
      <c r="E15" s="18" t="s">
        <v>3</v>
      </c>
      <c r="F15" s="19" t="s">
        <v>6</v>
      </c>
      <c r="G15" s="20" t="s">
        <v>7</v>
      </c>
      <c r="H15" s="16" t="s">
        <v>4</v>
      </c>
      <c r="I15" s="16" t="s">
        <v>266</v>
      </c>
      <c r="J15" s="16" t="s">
        <v>9</v>
      </c>
    </row>
    <row r="16" spans="1:10">
      <c r="A16" s="1" t="s">
        <v>221</v>
      </c>
      <c r="B16" s="1" t="s">
        <v>222</v>
      </c>
      <c r="C16" s="1">
        <v>1100</v>
      </c>
      <c r="D16" s="1">
        <v>745</v>
      </c>
      <c r="E16" s="1"/>
      <c r="F16" s="1"/>
      <c r="G16" s="1"/>
      <c r="H16" s="1"/>
      <c r="I16" s="1"/>
      <c r="J16" s="1" t="s">
        <v>13</v>
      </c>
    </row>
    <row r="17" spans="1:10">
      <c r="A17" s="1" t="s">
        <v>42</v>
      </c>
      <c r="B17" s="1"/>
      <c r="C17" s="1"/>
      <c r="D17" s="1"/>
      <c r="E17" s="1">
        <v>761</v>
      </c>
      <c r="F17" s="1"/>
      <c r="G17" s="1"/>
      <c r="H17" s="1">
        <f>E17-D16</f>
        <v>16</v>
      </c>
      <c r="I17" s="1">
        <f>H17*C16</f>
        <v>17600</v>
      </c>
      <c r="J17" s="1"/>
    </row>
    <row r="18" spans="1:10">
      <c r="A18" s="1" t="s">
        <v>42</v>
      </c>
      <c r="B18" s="1" t="s">
        <v>215</v>
      </c>
      <c r="C18" s="1">
        <v>700</v>
      </c>
      <c r="D18" s="1">
        <v>695</v>
      </c>
      <c r="E18" s="1">
        <v>702</v>
      </c>
      <c r="F18" s="1"/>
      <c r="G18" s="1"/>
      <c r="H18" s="1">
        <f>E18-D18</f>
        <v>7</v>
      </c>
      <c r="I18" s="1">
        <f>H18*C18</f>
        <v>4900</v>
      </c>
      <c r="J18" s="1"/>
    </row>
    <row r="19" spans="1:10">
      <c r="A19" s="1"/>
      <c r="B19" s="1" t="s">
        <v>217</v>
      </c>
      <c r="C19" s="1">
        <v>1100</v>
      </c>
      <c r="D19" s="1">
        <v>558</v>
      </c>
      <c r="E19" s="1">
        <v>570</v>
      </c>
      <c r="F19" s="1"/>
      <c r="G19" s="1"/>
      <c r="H19" s="1">
        <f>E19-D19</f>
        <v>12</v>
      </c>
      <c r="I19" s="1">
        <f>H19*C19</f>
        <v>13200</v>
      </c>
      <c r="J19" s="1"/>
    </row>
    <row r="20" spans="1:10">
      <c r="A20" s="1" t="s">
        <v>47</v>
      </c>
      <c r="B20" s="9" t="s">
        <v>215</v>
      </c>
      <c r="C20" s="1"/>
      <c r="D20" s="1">
        <v>689</v>
      </c>
      <c r="E20" s="1"/>
      <c r="F20" s="1">
        <v>698</v>
      </c>
      <c r="G20" s="1"/>
      <c r="H20" s="1">
        <f>F20-D20</f>
        <v>9</v>
      </c>
      <c r="I20" s="1"/>
      <c r="J20" s="1"/>
    </row>
    <row r="21" spans="1:10">
      <c r="A21" s="1" t="s">
        <v>223</v>
      </c>
      <c r="B21" s="1" t="s">
        <v>218</v>
      </c>
      <c r="C21" s="1">
        <v>3500</v>
      </c>
      <c r="D21" s="1"/>
      <c r="E21" s="1"/>
      <c r="F21" s="1">
        <v>189</v>
      </c>
      <c r="G21" s="1"/>
      <c r="H21" s="1"/>
      <c r="I21" s="1"/>
      <c r="J21" s="1"/>
    </row>
    <row r="22" spans="1:10">
      <c r="A22" s="1" t="s">
        <v>224</v>
      </c>
      <c r="B22" s="1"/>
      <c r="C22" s="1"/>
      <c r="D22" s="1">
        <v>182</v>
      </c>
      <c r="E22" s="1"/>
      <c r="F22" s="1"/>
      <c r="G22" s="1"/>
      <c r="H22" s="1">
        <f>F21-D22</f>
        <v>7</v>
      </c>
      <c r="I22" s="1">
        <f>H22*C21</f>
        <v>24500</v>
      </c>
      <c r="J22" s="1"/>
    </row>
    <row r="23" spans="1:10">
      <c r="A23" s="1" t="s">
        <v>53</v>
      </c>
      <c r="B23" s="1" t="s">
        <v>218</v>
      </c>
      <c r="C23" s="1">
        <v>3500</v>
      </c>
      <c r="D23" s="1">
        <v>192</v>
      </c>
      <c r="E23" s="1">
        <v>197</v>
      </c>
      <c r="F23" s="1"/>
      <c r="G23" s="1"/>
      <c r="H23" s="1">
        <f>E23-D23</f>
        <v>5</v>
      </c>
      <c r="I23" s="1">
        <f>H23*C23</f>
        <v>17500</v>
      </c>
      <c r="J23" s="1"/>
    </row>
    <row r="24" spans="1:10">
      <c r="A24" s="1"/>
      <c r="B24" s="1" t="s">
        <v>217</v>
      </c>
      <c r="C24" s="1">
        <v>1100</v>
      </c>
      <c r="D24" s="1">
        <v>544</v>
      </c>
      <c r="E24" s="1">
        <v>560</v>
      </c>
      <c r="F24" s="1"/>
      <c r="G24" s="1"/>
      <c r="H24" s="1">
        <f>E24-D24</f>
        <v>16</v>
      </c>
      <c r="I24" s="1">
        <f>H24*C24</f>
        <v>17600</v>
      </c>
      <c r="J24" s="1"/>
    </row>
    <row r="25" spans="1:10">
      <c r="A25" s="1" t="s">
        <v>55</v>
      </c>
      <c r="B25" s="1" t="s">
        <v>225</v>
      </c>
      <c r="C25" s="1">
        <v>2000</v>
      </c>
      <c r="D25" s="1">
        <v>470</v>
      </c>
      <c r="E25" s="1"/>
      <c r="F25" s="1"/>
      <c r="G25" s="1"/>
      <c r="H25" s="1"/>
      <c r="I25" s="1"/>
      <c r="J25" s="1" t="s">
        <v>13</v>
      </c>
    </row>
    <row r="26" spans="1:10">
      <c r="A26" s="1" t="s">
        <v>226</v>
      </c>
      <c r="B26" s="1"/>
      <c r="C26" s="1"/>
      <c r="D26" s="1"/>
      <c r="E26" s="1">
        <v>490</v>
      </c>
      <c r="F26" s="1"/>
      <c r="G26" s="1"/>
      <c r="H26" s="1">
        <f>E26-D25</f>
        <v>20</v>
      </c>
      <c r="I26" s="1">
        <f>H26*C25</f>
        <v>40000</v>
      </c>
      <c r="J26" s="1"/>
    </row>
    <row r="27" spans="1:10">
      <c r="A27" s="1"/>
      <c r="B27" s="1"/>
      <c r="C27" s="1"/>
      <c r="D27" s="1"/>
      <c r="E27" s="1"/>
      <c r="F27" s="1"/>
      <c r="G27" s="1"/>
      <c r="H27" s="5">
        <f>SUM(H16:H26)</f>
        <v>92</v>
      </c>
      <c r="I27" s="5">
        <f>SUM(I16:I26)</f>
        <v>135300</v>
      </c>
      <c r="J27" s="1"/>
    </row>
    <row r="29" spans="1:10">
      <c r="A29" s="5" t="s">
        <v>61</v>
      </c>
      <c r="B29" s="5">
        <v>2017</v>
      </c>
      <c r="C29" s="5"/>
      <c r="D29" s="1"/>
      <c r="E29" s="1"/>
      <c r="F29" s="1"/>
      <c r="G29" s="1"/>
      <c r="H29" s="1"/>
      <c r="I29" s="1"/>
      <c r="J29" s="1"/>
    </row>
    <row r="30" spans="1:10">
      <c r="A30" s="16" t="s">
        <v>0</v>
      </c>
      <c r="B30" s="16" t="s">
        <v>209</v>
      </c>
      <c r="C30" s="16" t="s">
        <v>219</v>
      </c>
      <c r="D30" s="17" t="s">
        <v>210</v>
      </c>
      <c r="E30" s="18" t="s">
        <v>3</v>
      </c>
      <c r="F30" s="19" t="s">
        <v>6</v>
      </c>
      <c r="G30" s="20" t="s">
        <v>7</v>
      </c>
      <c r="H30" s="16" t="s">
        <v>4</v>
      </c>
      <c r="I30" s="16" t="s">
        <v>266</v>
      </c>
      <c r="J30" s="16" t="s">
        <v>9</v>
      </c>
    </row>
    <row r="31" spans="1:10">
      <c r="A31" s="1" t="s">
        <v>227</v>
      </c>
      <c r="B31" s="1" t="s">
        <v>228</v>
      </c>
      <c r="C31" s="1">
        <v>1100</v>
      </c>
      <c r="D31" s="1">
        <v>1081</v>
      </c>
      <c r="E31" s="1"/>
      <c r="F31" s="1"/>
      <c r="G31" s="1"/>
      <c r="H31" s="1"/>
      <c r="I31" s="1"/>
      <c r="J31" s="1" t="s">
        <v>13</v>
      </c>
    </row>
    <row r="32" spans="1:10">
      <c r="A32" s="1" t="s">
        <v>64</v>
      </c>
      <c r="B32" s="1"/>
      <c r="C32" s="1"/>
      <c r="D32" s="1"/>
      <c r="E32" s="1">
        <v>1120</v>
      </c>
      <c r="F32" s="1"/>
      <c r="G32" s="1"/>
      <c r="H32" s="1">
        <f>E32-D31</f>
        <v>39</v>
      </c>
      <c r="I32" s="1">
        <f>H32*C31</f>
        <v>42900</v>
      </c>
      <c r="J32" s="1"/>
    </row>
    <row r="33" spans="1:10">
      <c r="A33" s="1"/>
      <c r="B33" s="1" t="s">
        <v>229</v>
      </c>
      <c r="C33" s="1">
        <v>500</v>
      </c>
      <c r="D33" s="1">
        <v>1019</v>
      </c>
      <c r="E33" s="1"/>
      <c r="F33" s="1"/>
      <c r="G33" s="1"/>
      <c r="H33" s="1"/>
      <c r="I33" s="1"/>
      <c r="J33" s="1" t="s">
        <v>13</v>
      </c>
    </row>
    <row r="34" spans="1:10">
      <c r="A34" s="1" t="s">
        <v>64</v>
      </c>
      <c r="B34" s="1"/>
      <c r="C34" s="1"/>
      <c r="D34" s="1"/>
      <c r="E34" s="1">
        <v>1047</v>
      </c>
      <c r="F34" s="1"/>
      <c r="G34" s="1"/>
      <c r="H34" s="1">
        <f>E34-D33</f>
        <v>28</v>
      </c>
      <c r="I34" s="1">
        <f>H34*C33</f>
        <v>14000</v>
      </c>
      <c r="J34" s="1"/>
    </row>
    <row r="35" spans="1:10">
      <c r="A35" s="1" t="s">
        <v>64</v>
      </c>
      <c r="B35" s="1" t="s">
        <v>230</v>
      </c>
      <c r="C35" s="1">
        <v>2000</v>
      </c>
      <c r="D35" s="1">
        <v>479</v>
      </c>
      <c r="E35" s="1"/>
      <c r="F35" s="1"/>
      <c r="G35" s="1"/>
      <c r="H35" s="1"/>
      <c r="I35" s="1"/>
      <c r="J35" s="1" t="s">
        <v>13</v>
      </c>
    </row>
    <row r="36" spans="1:10">
      <c r="A36" s="1" t="s">
        <v>65</v>
      </c>
      <c r="B36" s="1"/>
      <c r="C36" s="1"/>
      <c r="D36" s="1"/>
      <c r="E36" s="1">
        <v>505</v>
      </c>
      <c r="F36" s="1"/>
      <c r="G36" s="1"/>
      <c r="H36" s="1">
        <f>E36-D35</f>
        <v>26</v>
      </c>
      <c r="I36" s="1">
        <f>H36*C35</f>
        <v>52000</v>
      </c>
      <c r="J36" s="1"/>
    </row>
    <row r="37" spans="1:10">
      <c r="A37" s="1" t="s">
        <v>102</v>
      </c>
      <c r="B37" s="1" t="s">
        <v>230</v>
      </c>
      <c r="C37" s="1">
        <v>2000</v>
      </c>
      <c r="D37" s="1"/>
      <c r="E37" s="1"/>
      <c r="F37" s="1">
        <v>498</v>
      </c>
      <c r="G37" s="1"/>
      <c r="H37" s="1"/>
      <c r="I37" s="1"/>
      <c r="J37" s="1" t="s">
        <v>13</v>
      </c>
    </row>
    <row r="38" spans="1:10">
      <c r="A38" s="1" t="s">
        <v>231</v>
      </c>
      <c r="B38" s="1"/>
      <c r="C38" s="1"/>
      <c r="D38" s="1">
        <v>477</v>
      </c>
      <c r="E38" s="1"/>
      <c r="F38" s="1"/>
      <c r="G38" s="1"/>
      <c r="H38" s="1">
        <f>F37-D38</f>
        <v>21</v>
      </c>
      <c r="I38" s="1">
        <f>H38*C37</f>
        <v>42000</v>
      </c>
      <c r="J38" s="1"/>
    </row>
    <row r="39" spans="1:10">
      <c r="A39" s="1"/>
      <c r="B39" s="1"/>
      <c r="C39" s="1"/>
      <c r="D39" s="1"/>
      <c r="E39" s="1"/>
      <c r="F39" s="1"/>
      <c r="G39" s="1"/>
      <c r="H39" s="5">
        <f>SUM(H31:H38)</f>
        <v>114</v>
      </c>
      <c r="I39" s="5">
        <f>SUM(I31:I38)</f>
        <v>150900</v>
      </c>
      <c r="J39" s="1"/>
    </row>
    <row r="41" spans="1:10">
      <c r="A41" s="5" t="s">
        <v>76</v>
      </c>
      <c r="B41" s="5">
        <v>2017</v>
      </c>
      <c r="C41" s="5"/>
      <c r="D41" s="1"/>
      <c r="E41" s="1"/>
      <c r="F41" s="1"/>
      <c r="G41" s="1"/>
      <c r="H41" s="1"/>
      <c r="I41" s="1"/>
      <c r="J41" s="1"/>
    </row>
    <row r="42" spans="1:10">
      <c r="A42" s="16" t="s">
        <v>0</v>
      </c>
      <c r="B42" s="16" t="s">
        <v>209</v>
      </c>
      <c r="C42" s="16" t="s">
        <v>219</v>
      </c>
      <c r="D42" s="17" t="s">
        <v>210</v>
      </c>
      <c r="E42" s="18" t="s">
        <v>3</v>
      </c>
      <c r="F42" s="19" t="s">
        <v>6</v>
      </c>
      <c r="G42" s="20" t="s">
        <v>7</v>
      </c>
      <c r="H42" s="16" t="s">
        <v>4</v>
      </c>
      <c r="I42" s="16" t="s">
        <v>266</v>
      </c>
      <c r="J42" s="16" t="s">
        <v>9</v>
      </c>
    </row>
    <row r="43" spans="1:10">
      <c r="A43" s="1" t="s">
        <v>72</v>
      </c>
      <c r="B43" s="1" t="s">
        <v>232</v>
      </c>
      <c r="C43" s="1">
        <v>3000</v>
      </c>
      <c r="D43" s="1">
        <v>280</v>
      </c>
      <c r="E43" s="1"/>
      <c r="F43" s="1"/>
      <c r="G43" s="1"/>
      <c r="H43" s="1"/>
      <c r="I43" s="1"/>
      <c r="J43" s="1" t="s">
        <v>13</v>
      </c>
    </row>
    <row r="44" spans="1:10">
      <c r="A44" s="1" t="s">
        <v>83</v>
      </c>
      <c r="B44" s="1"/>
      <c r="C44" s="1"/>
      <c r="D44" s="1"/>
      <c r="E44" s="1">
        <v>295</v>
      </c>
      <c r="F44" s="1"/>
      <c r="G44" s="1"/>
      <c r="H44" s="1">
        <f>E44-D43</f>
        <v>15</v>
      </c>
      <c r="I44" s="1">
        <f>H44*C43</f>
        <v>45000</v>
      </c>
      <c r="J44" s="1"/>
    </row>
    <row r="45" spans="1:10">
      <c r="A45" s="1" t="s">
        <v>211</v>
      </c>
      <c r="B45" s="1" t="s">
        <v>229</v>
      </c>
      <c r="C45" s="1">
        <v>500</v>
      </c>
      <c r="D45" s="1">
        <v>1020</v>
      </c>
      <c r="E45" s="1"/>
      <c r="F45" s="1"/>
      <c r="G45" s="1"/>
      <c r="H45" s="1"/>
      <c r="I45" s="1"/>
      <c r="J45" s="1"/>
    </row>
    <row r="46" spans="1:10">
      <c r="A46" s="1" t="s">
        <v>236</v>
      </c>
      <c r="B46" s="1"/>
      <c r="C46" s="1"/>
      <c r="D46" s="1"/>
      <c r="E46" s="1"/>
      <c r="F46" s="1"/>
      <c r="G46" s="1">
        <v>1011</v>
      </c>
      <c r="H46" s="1">
        <f>G46-D45</f>
        <v>-9</v>
      </c>
      <c r="I46" s="1">
        <f>H46*C45</f>
        <v>-4500</v>
      </c>
      <c r="J46" s="1"/>
    </row>
    <row r="47" spans="1:10">
      <c r="A47" s="1" t="s">
        <v>211</v>
      </c>
      <c r="B47" s="1" t="s">
        <v>234</v>
      </c>
      <c r="C47" s="1">
        <v>3084</v>
      </c>
      <c r="D47" s="1">
        <v>305</v>
      </c>
      <c r="E47" s="1"/>
      <c r="F47" s="1"/>
      <c r="G47" s="1"/>
      <c r="H47" s="1"/>
      <c r="I47" s="1"/>
      <c r="J47" s="1"/>
    </row>
    <row r="48" spans="1:10">
      <c r="A48" s="1" t="s">
        <v>77</v>
      </c>
      <c r="B48" s="1"/>
      <c r="C48" s="1"/>
      <c r="D48" s="1"/>
      <c r="E48" s="1">
        <v>315</v>
      </c>
      <c r="F48" s="1"/>
      <c r="G48" s="1"/>
      <c r="H48" s="1">
        <f>E48-D47</f>
        <v>10</v>
      </c>
      <c r="I48" s="1">
        <f>H48*C47</f>
        <v>30840</v>
      </c>
      <c r="J48" s="1"/>
    </row>
    <row r="49" spans="1:10">
      <c r="A49" s="1" t="s">
        <v>83</v>
      </c>
      <c r="B49" s="1" t="s">
        <v>229</v>
      </c>
      <c r="C49" s="1">
        <v>500</v>
      </c>
      <c r="D49" s="1"/>
      <c r="E49" s="1"/>
      <c r="F49" s="1">
        <v>998</v>
      </c>
      <c r="G49" s="1"/>
      <c r="H49" s="1"/>
      <c r="I49" s="1"/>
      <c r="J49" s="1" t="s">
        <v>13</v>
      </c>
    </row>
    <row r="50" spans="1:10">
      <c r="A50" s="1" t="s">
        <v>237</v>
      </c>
      <c r="B50" s="1"/>
      <c r="C50" s="1"/>
      <c r="D50" s="1">
        <v>962</v>
      </c>
      <c r="E50" s="1"/>
      <c r="F50" s="1"/>
      <c r="G50" s="1"/>
      <c r="H50" s="1">
        <f>F49-D50</f>
        <v>36</v>
      </c>
      <c r="I50" s="1">
        <f>H50*C49</f>
        <v>18000</v>
      </c>
      <c r="J50" s="1"/>
    </row>
    <row r="51" spans="1:10">
      <c r="A51" s="1" t="s">
        <v>237</v>
      </c>
      <c r="B51" s="1" t="s">
        <v>235</v>
      </c>
      <c r="C51" s="1">
        <v>2400</v>
      </c>
      <c r="D51" s="1">
        <v>274</v>
      </c>
      <c r="E51" s="1"/>
      <c r="F51" s="1"/>
      <c r="G51" s="1"/>
      <c r="H51" s="1"/>
      <c r="I51" s="1"/>
      <c r="J51" s="1" t="s">
        <v>13</v>
      </c>
    </row>
    <row r="52" spans="1:10">
      <c r="A52" s="1" t="s">
        <v>84</v>
      </c>
      <c r="B52" s="1"/>
      <c r="C52" s="1"/>
      <c r="D52" s="1"/>
      <c r="E52" s="1">
        <v>282</v>
      </c>
      <c r="F52" s="1"/>
      <c r="G52" s="1"/>
      <c r="H52" s="1">
        <f>E52-D51</f>
        <v>8</v>
      </c>
      <c r="I52" s="1">
        <f>H52*C51</f>
        <v>19200</v>
      </c>
      <c r="J52" s="1"/>
    </row>
    <row r="53" spans="1:10">
      <c r="A53" s="1" t="s">
        <v>233</v>
      </c>
      <c r="B53" s="1" t="s">
        <v>232</v>
      </c>
      <c r="C53" s="1">
        <v>3000</v>
      </c>
      <c r="D53" s="1"/>
      <c r="E53" s="1"/>
      <c r="F53" s="1">
        <v>291</v>
      </c>
      <c r="G53" s="1"/>
      <c r="H53" s="1"/>
      <c r="I53" s="1"/>
      <c r="J53" s="1" t="s">
        <v>13</v>
      </c>
    </row>
    <row r="54" spans="1:10">
      <c r="A54" s="1" t="s">
        <v>81</v>
      </c>
      <c r="B54" s="1"/>
      <c r="C54" s="1"/>
      <c r="D54" s="1">
        <v>281</v>
      </c>
      <c r="E54" s="1"/>
      <c r="F54" s="1"/>
      <c r="G54" s="1"/>
      <c r="H54" s="1">
        <f>F53-D54</f>
        <v>10</v>
      </c>
      <c r="I54" s="1">
        <f>H54*C53</f>
        <v>30000</v>
      </c>
      <c r="J54" s="1"/>
    </row>
    <row r="55" spans="1:10">
      <c r="A55" s="1" t="s">
        <v>104</v>
      </c>
      <c r="B55" s="1" t="s">
        <v>238</v>
      </c>
      <c r="C55" s="1">
        <v>1500</v>
      </c>
      <c r="D55" s="1">
        <v>603</v>
      </c>
      <c r="E55" s="1">
        <v>620</v>
      </c>
      <c r="F55" s="1"/>
      <c r="G55" s="1"/>
      <c r="H55" s="1">
        <f>E55-D55</f>
        <v>17</v>
      </c>
      <c r="I55" s="1">
        <f>H55*C55</f>
        <v>25500</v>
      </c>
      <c r="J55" s="1"/>
    </row>
    <row r="56" spans="1:10">
      <c r="A56" s="1"/>
      <c r="B56" s="1"/>
      <c r="C56" s="1"/>
      <c r="D56" s="1"/>
      <c r="E56" s="1"/>
      <c r="F56" s="1"/>
      <c r="G56" s="1"/>
      <c r="H56" s="5">
        <f>SUM(H43:H55)</f>
        <v>87</v>
      </c>
      <c r="I56" s="5">
        <f>SUM(I43:I55)</f>
        <v>164040</v>
      </c>
      <c r="J56" s="1"/>
    </row>
    <row r="58" spans="1:10">
      <c r="A58" s="5" t="s">
        <v>88</v>
      </c>
      <c r="B58" s="5">
        <v>2017</v>
      </c>
      <c r="C58" s="5"/>
      <c r="D58" s="1"/>
      <c r="E58" s="1"/>
      <c r="F58" s="1"/>
      <c r="G58" s="1"/>
      <c r="H58" s="1"/>
      <c r="I58" s="1"/>
      <c r="J58" s="1"/>
    </row>
    <row r="59" spans="1:10">
      <c r="A59" s="16" t="s">
        <v>0</v>
      </c>
      <c r="B59" s="16" t="s">
        <v>209</v>
      </c>
      <c r="C59" s="16" t="s">
        <v>219</v>
      </c>
      <c r="D59" s="17" t="s">
        <v>210</v>
      </c>
      <c r="E59" s="18" t="s">
        <v>3</v>
      </c>
      <c r="F59" s="19" t="s">
        <v>6</v>
      </c>
      <c r="G59" s="20" t="s">
        <v>7</v>
      </c>
      <c r="H59" s="16" t="s">
        <v>4</v>
      </c>
      <c r="I59" s="16" t="s">
        <v>266</v>
      </c>
      <c r="J59" s="16" t="s">
        <v>9</v>
      </c>
    </row>
    <row r="60" spans="1:10">
      <c r="A60" s="1" t="s">
        <v>239</v>
      </c>
      <c r="B60" s="1" t="s">
        <v>240</v>
      </c>
      <c r="C60" s="1">
        <v>9000</v>
      </c>
      <c r="D60" s="1">
        <v>83</v>
      </c>
      <c r="E60" s="1"/>
      <c r="F60" s="1"/>
      <c r="G60" s="1"/>
      <c r="H60" s="1"/>
      <c r="I60" s="1"/>
      <c r="J60" s="1"/>
    </row>
    <row r="61" spans="1:10">
      <c r="A61" s="1" t="s">
        <v>241</v>
      </c>
      <c r="B61" s="1"/>
      <c r="C61" s="1"/>
      <c r="D61" s="1"/>
      <c r="E61" s="1">
        <v>94</v>
      </c>
      <c r="F61" s="1"/>
      <c r="G61" s="1"/>
      <c r="H61" s="1">
        <f>E61-D60</f>
        <v>11</v>
      </c>
      <c r="I61" s="1">
        <f>H61*C60</f>
        <v>99000</v>
      </c>
      <c r="J61" s="1"/>
    </row>
    <row r="62" spans="1:10">
      <c r="A62" s="1" t="s">
        <v>239</v>
      </c>
      <c r="B62" s="1" t="s">
        <v>234</v>
      </c>
      <c r="C62" s="1">
        <v>3084</v>
      </c>
      <c r="D62" s="1">
        <v>350</v>
      </c>
      <c r="E62" s="1"/>
      <c r="F62" s="1"/>
      <c r="G62" s="1"/>
      <c r="H62" s="1"/>
      <c r="I62" s="1"/>
      <c r="J62" s="1" t="s">
        <v>13</v>
      </c>
    </row>
    <row r="63" spans="1:10">
      <c r="A63" s="1" t="s">
        <v>92</v>
      </c>
      <c r="B63" s="1"/>
      <c r="C63" s="1"/>
      <c r="D63" s="1"/>
      <c r="E63" s="1">
        <v>399</v>
      </c>
      <c r="F63" s="1"/>
      <c r="G63" s="1"/>
      <c r="H63" s="1">
        <f>E63-D62</f>
        <v>49</v>
      </c>
      <c r="I63" s="1">
        <f>H63*C62</f>
        <v>151116</v>
      </c>
      <c r="J63" s="1"/>
    </row>
    <row r="64" spans="1:10">
      <c r="A64" s="1" t="s">
        <v>239</v>
      </c>
      <c r="B64" s="1" t="s">
        <v>238</v>
      </c>
      <c r="C64" s="1">
        <v>1500</v>
      </c>
      <c r="D64" s="1">
        <v>690</v>
      </c>
      <c r="E64" s="1"/>
      <c r="F64" s="1"/>
      <c r="G64" s="1"/>
      <c r="H64" s="1"/>
      <c r="I64" s="1"/>
      <c r="J64" s="1"/>
    </row>
    <row r="65" spans="1:10">
      <c r="A65" s="1" t="s">
        <v>92</v>
      </c>
      <c r="B65" s="1"/>
      <c r="C65" s="1"/>
      <c r="D65" s="1"/>
      <c r="E65" s="1"/>
      <c r="F65" s="1"/>
      <c r="G65" s="1">
        <v>675</v>
      </c>
      <c r="H65" s="1">
        <f>G65-D64</f>
        <v>-15</v>
      </c>
      <c r="I65" s="1">
        <f>H65*C64</f>
        <v>-22500</v>
      </c>
      <c r="J65" s="1"/>
    </row>
    <row r="66" spans="1:10">
      <c r="A66" s="1" t="s">
        <v>242</v>
      </c>
      <c r="B66" s="1" t="s">
        <v>243</v>
      </c>
      <c r="C66" s="1">
        <v>500</v>
      </c>
      <c r="D66" s="1">
        <v>1362</v>
      </c>
      <c r="E66" s="1"/>
      <c r="F66" s="1"/>
      <c r="G66" s="1">
        <v>1355</v>
      </c>
      <c r="H66" s="1">
        <f>G66-D66</f>
        <v>-7</v>
      </c>
      <c r="I66" s="1">
        <f>H66*C66</f>
        <v>-3500</v>
      </c>
      <c r="J66" s="1"/>
    </row>
    <row r="67" spans="1:10">
      <c r="A67" s="1" t="s">
        <v>109</v>
      </c>
      <c r="B67" s="1" t="s">
        <v>244</v>
      </c>
      <c r="C67" s="1">
        <v>800</v>
      </c>
      <c r="D67" s="1">
        <v>621</v>
      </c>
      <c r="E67" s="1"/>
      <c r="F67" s="1"/>
      <c r="G67" s="1"/>
      <c r="H67" s="1"/>
      <c r="I67" s="1"/>
      <c r="J67" s="1" t="s">
        <v>13</v>
      </c>
    </row>
    <row r="68" spans="1:10">
      <c r="A68" s="1" t="s">
        <v>111</v>
      </c>
      <c r="B68" s="1"/>
      <c r="C68" s="1"/>
      <c r="D68" s="1"/>
      <c r="E68" s="1"/>
      <c r="F68" s="1"/>
      <c r="G68" s="1">
        <v>615</v>
      </c>
      <c r="H68" s="1">
        <f>G68-D67</f>
        <v>-6</v>
      </c>
      <c r="I68" s="1">
        <f>H68*C67</f>
        <v>-4800</v>
      </c>
      <c r="J68" s="1"/>
    </row>
    <row r="69" spans="1:10">
      <c r="A69" s="1" t="s">
        <v>111</v>
      </c>
      <c r="B69" s="1" t="s">
        <v>230</v>
      </c>
      <c r="C69" s="1">
        <v>2000</v>
      </c>
      <c r="D69" s="1">
        <v>461</v>
      </c>
      <c r="E69" s="1"/>
      <c r="F69" s="1"/>
      <c r="G69" s="1"/>
      <c r="H69" s="1"/>
      <c r="I69" s="1"/>
      <c r="J69" s="1" t="s">
        <v>13</v>
      </c>
    </row>
    <row r="70" spans="1:10">
      <c r="A70" s="1" t="s">
        <v>94</v>
      </c>
      <c r="B70" s="1"/>
      <c r="C70" s="1"/>
      <c r="D70" s="1"/>
      <c r="E70" s="1">
        <v>475</v>
      </c>
      <c r="F70" s="1"/>
      <c r="G70" s="1"/>
      <c r="H70" s="1">
        <f>E70-D69</f>
        <v>14</v>
      </c>
      <c r="I70" s="1">
        <f>H70*C69</f>
        <v>28000</v>
      </c>
      <c r="J70" s="1"/>
    </row>
    <row r="71" spans="1:10">
      <c r="A71" s="1" t="s">
        <v>95</v>
      </c>
      <c r="B71" s="1" t="s">
        <v>244</v>
      </c>
      <c r="C71" s="1">
        <v>800</v>
      </c>
      <c r="D71" s="1"/>
      <c r="E71" s="1"/>
      <c r="F71" s="1">
        <v>590</v>
      </c>
      <c r="G71" s="1"/>
      <c r="H71" s="1"/>
      <c r="I71" s="1"/>
      <c r="J71" s="1" t="s">
        <v>13</v>
      </c>
    </row>
    <row r="72" spans="1:10">
      <c r="A72" s="1" t="s">
        <v>245</v>
      </c>
      <c r="B72" s="1"/>
      <c r="C72" s="1"/>
      <c r="D72" s="1">
        <v>540</v>
      </c>
      <c r="E72" s="1"/>
      <c r="F72" s="1"/>
      <c r="G72" s="1"/>
      <c r="H72" s="1">
        <f>F71-D72</f>
        <v>50</v>
      </c>
      <c r="I72" s="1">
        <f>H72*C71</f>
        <v>40000</v>
      </c>
      <c r="J72" s="1"/>
    </row>
    <row r="73" spans="1:10">
      <c r="A73" s="1"/>
      <c r="B73" s="1"/>
      <c r="C73" s="1"/>
      <c r="D73" s="1"/>
      <c r="E73" s="1"/>
      <c r="F73" s="1"/>
      <c r="G73" s="1"/>
      <c r="H73" s="5">
        <f>SUM(H60:H72)</f>
        <v>96</v>
      </c>
      <c r="I73" s="5">
        <f>SUM(I60:I72)</f>
        <v>287316</v>
      </c>
      <c r="J73" s="1"/>
    </row>
    <row r="75" spans="1:10">
      <c r="A75" s="5" t="s">
        <v>113</v>
      </c>
      <c r="B75" s="5">
        <v>2017</v>
      </c>
      <c r="C75" s="5"/>
      <c r="D75" s="1"/>
      <c r="E75" s="1"/>
      <c r="F75" s="1"/>
      <c r="G75" s="1"/>
      <c r="H75" s="1"/>
      <c r="I75" s="1"/>
      <c r="J75" s="1"/>
    </row>
    <row r="76" spans="1:10">
      <c r="A76" s="16" t="s">
        <v>0</v>
      </c>
      <c r="B76" s="16" t="s">
        <v>209</v>
      </c>
      <c r="C76" s="16" t="s">
        <v>219</v>
      </c>
      <c r="D76" s="17" t="s">
        <v>210</v>
      </c>
      <c r="E76" s="18" t="s">
        <v>3</v>
      </c>
      <c r="F76" s="19" t="s">
        <v>6</v>
      </c>
      <c r="G76" s="20" t="s">
        <v>7</v>
      </c>
      <c r="H76" s="16" t="s">
        <v>4</v>
      </c>
      <c r="I76" s="16" t="s">
        <v>266</v>
      </c>
      <c r="J76" s="16" t="s">
        <v>9</v>
      </c>
    </row>
    <row r="77" spans="1:10">
      <c r="A77" s="1" t="s">
        <v>140</v>
      </c>
      <c r="B77" s="1" t="s">
        <v>246</v>
      </c>
      <c r="C77" s="1">
        <v>2100</v>
      </c>
      <c r="D77" s="1">
        <v>283</v>
      </c>
      <c r="E77" s="1"/>
      <c r="F77" s="1"/>
      <c r="G77" s="1"/>
      <c r="H77" s="1"/>
      <c r="I77" s="1"/>
      <c r="J77" s="1" t="s">
        <v>13</v>
      </c>
    </row>
    <row r="78" spans="1:10">
      <c r="A78" s="1" t="s">
        <v>114</v>
      </c>
      <c r="B78" s="1"/>
      <c r="C78" s="1"/>
      <c r="D78" s="1"/>
      <c r="E78" s="1">
        <v>293</v>
      </c>
      <c r="F78" s="1"/>
      <c r="G78" s="1"/>
      <c r="H78" s="1">
        <f>E78-D77</f>
        <v>10</v>
      </c>
      <c r="I78" s="1">
        <f>H78*C77</f>
        <v>21000</v>
      </c>
      <c r="J78" s="1"/>
    </row>
    <row r="79" spans="1:10">
      <c r="A79" s="1" t="s">
        <v>140</v>
      </c>
      <c r="B79" s="1" t="s">
        <v>244</v>
      </c>
      <c r="C79" s="1">
        <v>800</v>
      </c>
      <c r="D79" s="1">
        <v>530</v>
      </c>
      <c r="E79" s="1"/>
      <c r="F79" s="1"/>
      <c r="G79" s="1"/>
      <c r="H79" s="1"/>
      <c r="I79" s="1"/>
      <c r="J79" s="1" t="s">
        <v>13</v>
      </c>
    </row>
    <row r="80" spans="1:10">
      <c r="A80" s="1" t="s">
        <v>114</v>
      </c>
      <c r="B80" s="1"/>
      <c r="C80" s="1"/>
      <c r="D80" s="1"/>
      <c r="E80" s="1">
        <v>541</v>
      </c>
      <c r="F80" s="1"/>
      <c r="G80" s="1"/>
      <c r="H80" s="1">
        <f>E80-D79</f>
        <v>11</v>
      </c>
      <c r="I80" s="1">
        <f>H80*C79</f>
        <v>8800</v>
      </c>
      <c r="J80" s="1"/>
    </row>
    <row r="81" spans="1:10">
      <c r="A81" s="1" t="s">
        <v>140</v>
      </c>
      <c r="B81" s="1" t="s">
        <v>247</v>
      </c>
      <c r="C81" s="1">
        <v>2750</v>
      </c>
      <c r="D81" s="1">
        <v>311</v>
      </c>
      <c r="E81" s="1"/>
      <c r="F81" s="1"/>
      <c r="G81" s="1"/>
      <c r="H81" s="1"/>
      <c r="I81" s="1"/>
      <c r="J81" s="1" t="s">
        <v>13</v>
      </c>
    </row>
    <row r="82" spans="1:10">
      <c r="A82" s="1" t="s">
        <v>114</v>
      </c>
      <c r="B82" s="1"/>
      <c r="C82" s="1"/>
      <c r="D82" s="1"/>
      <c r="E82" s="1">
        <v>321</v>
      </c>
      <c r="F82" s="1"/>
      <c r="G82" s="1"/>
      <c r="H82" s="1">
        <f>E82-D81</f>
        <v>10</v>
      </c>
      <c r="I82" s="1">
        <f>H82*C81</f>
        <v>27500</v>
      </c>
      <c r="J82" s="1"/>
    </row>
    <row r="83" spans="1:10">
      <c r="A83" s="1" t="s">
        <v>120</v>
      </c>
      <c r="B83" s="1" t="s">
        <v>247</v>
      </c>
      <c r="C83" s="1">
        <v>2750</v>
      </c>
      <c r="D83" s="1">
        <v>318</v>
      </c>
      <c r="E83" s="1"/>
      <c r="F83" s="1"/>
      <c r="G83" s="1">
        <v>313</v>
      </c>
      <c r="H83" s="1">
        <f>G83-D83</f>
        <v>-5</v>
      </c>
      <c r="I83" s="1">
        <f>H83*C83</f>
        <v>-13750</v>
      </c>
      <c r="J83" s="1"/>
    </row>
    <row r="84" spans="1:10">
      <c r="A84" s="1" t="s">
        <v>120</v>
      </c>
      <c r="B84" s="1" t="s">
        <v>249</v>
      </c>
      <c r="C84" s="1">
        <v>350</v>
      </c>
      <c r="D84" s="1">
        <v>1460</v>
      </c>
      <c r="E84" s="1">
        <v>1485</v>
      </c>
      <c r="F84" s="1"/>
      <c r="G84" s="1"/>
      <c r="H84" s="1">
        <f>E84-D84</f>
        <v>25</v>
      </c>
      <c r="I84" s="1">
        <f>H84*C84</f>
        <v>8750</v>
      </c>
      <c r="J84" s="1"/>
    </row>
    <row r="85" spans="1:10">
      <c r="A85" s="1" t="s">
        <v>122</v>
      </c>
      <c r="B85" s="1" t="s">
        <v>240</v>
      </c>
      <c r="C85" s="1">
        <v>9000</v>
      </c>
      <c r="D85" s="1">
        <v>79.7</v>
      </c>
      <c r="E85" s="1"/>
      <c r="F85" s="1"/>
      <c r="G85" s="1"/>
      <c r="H85" s="1"/>
      <c r="I85" s="1"/>
      <c r="J85" s="1" t="s">
        <v>13</v>
      </c>
    </row>
    <row r="86" spans="1:10">
      <c r="A86" s="1" t="s">
        <v>123</v>
      </c>
      <c r="B86" s="1"/>
      <c r="C86" s="1"/>
      <c r="D86" s="1"/>
      <c r="E86" s="1">
        <v>83</v>
      </c>
      <c r="F86" s="1"/>
      <c r="G86" s="1"/>
      <c r="H86" s="1">
        <f>E86-D85</f>
        <v>3.2999999999999972</v>
      </c>
      <c r="I86" s="1">
        <f>H86*C85</f>
        <v>29699.999999999975</v>
      </c>
      <c r="J86" s="1"/>
    </row>
    <row r="87" spans="1:10">
      <c r="A87" s="1" t="s">
        <v>122</v>
      </c>
      <c r="B87" s="1" t="s">
        <v>250</v>
      </c>
      <c r="C87" s="1">
        <v>1000</v>
      </c>
      <c r="D87" s="1">
        <v>752</v>
      </c>
      <c r="E87" s="1"/>
      <c r="F87" s="1"/>
      <c r="G87" s="1"/>
      <c r="H87" s="1"/>
      <c r="I87" s="1"/>
      <c r="J87" s="1" t="s">
        <v>13</v>
      </c>
    </row>
    <row r="88" spans="1:10">
      <c r="A88" s="1" t="s">
        <v>123</v>
      </c>
      <c r="B88" s="1"/>
      <c r="C88" s="1"/>
      <c r="D88" s="1"/>
      <c r="E88" s="1"/>
      <c r="F88" s="1"/>
      <c r="G88" s="1">
        <v>745</v>
      </c>
      <c r="H88" s="1">
        <f>G88-D87</f>
        <v>-7</v>
      </c>
      <c r="I88" s="1">
        <f>H88*C87</f>
        <v>-7000</v>
      </c>
      <c r="J88" s="1"/>
    </row>
    <row r="89" spans="1:10">
      <c r="A89" s="1" t="s">
        <v>124</v>
      </c>
      <c r="B89" s="1" t="s">
        <v>251</v>
      </c>
      <c r="C89" s="1">
        <v>700</v>
      </c>
      <c r="D89" s="1">
        <v>895</v>
      </c>
      <c r="E89" s="1"/>
      <c r="F89" s="1"/>
      <c r="G89" s="1">
        <v>885</v>
      </c>
      <c r="H89" s="1">
        <f>G89-D89</f>
        <v>-10</v>
      </c>
      <c r="I89" s="1">
        <f>H89*C89</f>
        <v>-7000</v>
      </c>
      <c r="J89" s="1"/>
    </row>
    <row r="90" spans="1:10">
      <c r="A90" s="1" t="s">
        <v>131</v>
      </c>
      <c r="B90" s="1" t="s">
        <v>250</v>
      </c>
      <c r="C90" s="1">
        <v>1000</v>
      </c>
      <c r="D90" s="1"/>
      <c r="E90" s="1"/>
      <c r="F90" s="1">
        <v>738</v>
      </c>
      <c r="G90" s="1"/>
      <c r="H90" s="1"/>
      <c r="I90" s="1"/>
      <c r="J90" s="1" t="s">
        <v>13</v>
      </c>
    </row>
    <row r="91" spans="1:10">
      <c r="A91" s="1" t="s">
        <v>126</v>
      </c>
      <c r="B91" s="1"/>
      <c r="C91" s="1"/>
      <c r="D91" s="1">
        <v>700</v>
      </c>
      <c r="E91" s="1"/>
      <c r="F91" s="1"/>
      <c r="G91" s="1"/>
      <c r="H91" s="1">
        <f>F90-D91</f>
        <v>38</v>
      </c>
      <c r="I91" s="1">
        <f>H91*C90</f>
        <v>38000</v>
      </c>
      <c r="J91" s="1"/>
    </row>
    <row r="92" spans="1:10">
      <c r="A92" s="1" t="s">
        <v>126</v>
      </c>
      <c r="B92" s="1" t="s">
        <v>230</v>
      </c>
      <c r="C92" s="1">
        <v>2000</v>
      </c>
      <c r="D92" s="1">
        <v>508</v>
      </c>
      <c r="E92" s="1"/>
      <c r="F92" s="1"/>
      <c r="G92" s="1"/>
      <c r="H92" s="1"/>
      <c r="I92" s="1"/>
      <c r="J92" s="1" t="s">
        <v>13</v>
      </c>
    </row>
    <row r="93" spans="1:10">
      <c r="A93" s="1" t="s">
        <v>132</v>
      </c>
      <c r="B93" s="1"/>
      <c r="C93" s="1"/>
      <c r="D93" s="1"/>
      <c r="E93" s="1">
        <v>512</v>
      </c>
      <c r="F93" s="1"/>
      <c r="G93" s="1"/>
      <c r="H93" s="1">
        <f>E93-D92</f>
        <v>4</v>
      </c>
      <c r="I93" s="1">
        <f>H93*C92</f>
        <v>8000</v>
      </c>
      <c r="J93" s="1"/>
    </row>
    <row r="94" spans="1:10">
      <c r="A94" s="1" t="s">
        <v>126</v>
      </c>
      <c r="B94" s="1" t="s">
        <v>248</v>
      </c>
      <c r="C94" s="1">
        <v>6000</v>
      </c>
      <c r="D94" s="1">
        <v>134</v>
      </c>
      <c r="E94" s="1"/>
      <c r="F94" s="1"/>
      <c r="G94" s="1">
        <v>128</v>
      </c>
      <c r="H94" s="1">
        <f>G94-D94</f>
        <v>-6</v>
      </c>
      <c r="I94" s="1">
        <f>H94*C94</f>
        <v>-36000</v>
      </c>
      <c r="J94" s="1"/>
    </row>
    <row r="95" spans="1:10">
      <c r="A95" s="1" t="s">
        <v>126</v>
      </c>
      <c r="B95" s="1" t="s">
        <v>249</v>
      </c>
      <c r="C95" s="1">
        <v>350</v>
      </c>
      <c r="D95" s="1">
        <v>1519</v>
      </c>
      <c r="E95" s="1"/>
      <c r="F95" s="1"/>
      <c r="G95" s="1"/>
      <c r="H95" s="1"/>
      <c r="I95" s="1"/>
      <c r="J95" s="1" t="s">
        <v>13</v>
      </c>
    </row>
    <row r="96" spans="1:10">
      <c r="A96" s="1" t="s">
        <v>132</v>
      </c>
      <c r="B96" s="1"/>
      <c r="C96" s="1"/>
      <c r="D96" s="1"/>
      <c r="E96" s="1">
        <v>1580</v>
      </c>
      <c r="F96" s="1"/>
      <c r="G96" s="1"/>
      <c r="H96" s="1">
        <f>E96-D95</f>
        <v>61</v>
      </c>
      <c r="I96" s="1">
        <f>H96*C95</f>
        <v>21350</v>
      </c>
      <c r="J96" s="1"/>
    </row>
    <row r="97" spans="1:10">
      <c r="A97" s="1" t="s">
        <v>127</v>
      </c>
      <c r="B97" s="1" t="s">
        <v>252</v>
      </c>
      <c r="C97" s="1">
        <v>500</v>
      </c>
      <c r="D97" s="1">
        <v>1381</v>
      </c>
      <c r="E97" s="1"/>
      <c r="F97" s="1"/>
      <c r="G97" s="1"/>
      <c r="H97" s="1"/>
      <c r="I97" s="1"/>
      <c r="J97" s="1" t="s">
        <v>13</v>
      </c>
    </row>
    <row r="98" spans="1:10">
      <c r="A98" s="1" t="s">
        <v>129</v>
      </c>
      <c r="B98" s="1"/>
      <c r="C98" s="1"/>
      <c r="D98" s="1"/>
      <c r="E98" s="1">
        <v>1421</v>
      </c>
      <c r="F98" s="1"/>
      <c r="G98" s="1"/>
      <c r="H98" s="1">
        <f>E98-D97</f>
        <v>40</v>
      </c>
      <c r="I98" s="1">
        <f>H98*C97</f>
        <v>20000</v>
      </c>
      <c r="J98" s="1"/>
    </row>
    <row r="99" spans="1:10">
      <c r="A99" s="1" t="s">
        <v>134</v>
      </c>
      <c r="B99" s="1" t="s">
        <v>252</v>
      </c>
      <c r="C99" s="1">
        <v>500</v>
      </c>
      <c r="D99" s="1"/>
      <c r="E99" s="1"/>
      <c r="F99" s="1">
        <v>1435</v>
      </c>
      <c r="G99" s="1"/>
      <c r="H99" s="1"/>
      <c r="I99" s="1"/>
      <c r="J99" s="1" t="s">
        <v>13</v>
      </c>
    </row>
    <row r="100" spans="1:10">
      <c r="A100" s="1" t="s">
        <v>136</v>
      </c>
      <c r="B100" s="1"/>
      <c r="C100" s="1"/>
      <c r="D100" s="1">
        <v>1402</v>
      </c>
      <c r="E100" s="1"/>
      <c r="F100" s="1"/>
      <c r="G100" s="1"/>
      <c r="H100" s="1">
        <f>F99-D100</f>
        <v>33</v>
      </c>
      <c r="I100" s="1">
        <f>H100*C99</f>
        <v>16500</v>
      </c>
      <c r="J100" s="1"/>
    </row>
    <row r="101" spans="1:10">
      <c r="A101" s="1"/>
      <c r="B101" s="1"/>
      <c r="C101" s="1"/>
      <c r="D101" s="1"/>
      <c r="E101" s="1"/>
      <c r="F101" s="1"/>
      <c r="G101" s="1"/>
      <c r="H101" s="5">
        <f>SUM(H77:H100)</f>
        <v>207.3</v>
      </c>
      <c r="I101" s="5">
        <f>SUM(I78:I100)</f>
        <v>135849.99999999997</v>
      </c>
      <c r="J101" s="1"/>
    </row>
    <row r="103" spans="1:10">
      <c r="A103" s="5" t="s">
        <v>139</v>
      </c>
      <c r="B103" s="5">
        <v>2017</v>
      </c>
      <c r="C103" s="5"/>
      <c r="D103" s="1"/>
      <c r="E103" s="1"/>
      <c r="F103" s="1"/>
      <c r="G103" s="1"/>
      <c r="H103" s="1"/>
      <c r="I103" s="1"/>
      <c r="J103" s="1"/>
    </row>
    <row r="104" spans="1:10">
      <c r="A104" s="16" t="s">
        <v>0</v>
      </c>
      <c r="B104" s="16" t="s">
        <v>209</v>
      </c>
      <c r="C104" s="16" t="s">
        <v>219</v>
      </c>
      <c r="D104" s="17" t="s">
        <v>210</v>
      </c>
      <c r="E104" s="18" t="s">
        <v>3</v>
      </c>
      <c r="F104" s="19" t="s">
        <v>6</v>
      </c>
      <c r="G104" s="20" t="s">
        <v>7</v>
      </c>
      <c r="H104" s="16" t="s">
        <v>4</v>
      </c>
      <c r="I104" s="16" t="s">
        <v>266</v>
      </c>
      <c r="J104" s="16" t="s">
        <v>9</v>
      </c>
    </row>
    <row r="105" spans="1:10">
      <c r="A105" s="1" t="s">
        <v>137</v>
      </c>
      <c r="B105" s="1" t="s">
        <v>253</v>
      </c>
      <c r="C105" s="1">
        <v>2750</v>
      </c>
      <c r="D105" s="1">
        <v>290</v>
      </c>
      <c r="E105" s="1"/>
      <c r="F105" s="1">
        <v>295</v>
      </c>
      <c r="G105" s="1"/>
      <c r="H105" s="1">
        <f>F105-D105</f>
        <v>5</v>
      </c>
      <c r="I105" s="1">
        <f>H105*C105</f>
        <v>13750</v>
      </c>
      <c r="J105" s="1"/>
    </row>
    <row r="106" spans="1:10">
      <c r="A106" s="1" t="s">
        <v>254</v>
      </c>
      <c r="B106" s="1" t="s">
        <v>249</v>
      </c>
      <c r="C106" s="1">
        <v>350</v>
      </c>
      <c r="D106" s="1">
        <v>1506</v>
      </c>
      <c r="E106" s="1"/>
      <c r="F106" s="1"/>
      <c r="G106" s="1"/>
      <c r="H106" s="1"/>
      <c r="I106" s="1"/>
      <c r="J106" s="1" t="s">
        <v>13</v>
      </c>
    </row>
    <row r="107" spans="1:10">
      <c r="A107" s="1" t="s">
        <v>158</v>
      </c>
      <c r="B107" s="1"/>
      <c r="C107" s="1"/>
      <c r="D107" s="1"/>
      <c r="E107" s="1">
        <v>1570</v>
      </c>
      <c r="F107" s="1"/>
      <c r="G107" s="1"/>
      <c r="H107" s="1">
        <f>E107-D106</f>
        <v>64</v>
      </c>
      <c r="I107" s="1">
        <f>H107*C106</f>
        <v>22400</v>
      </c>
      <c r="J107" s="1"/>
    </row>
    <row r="108" spans="1:10">
      <c r="A108" s="1" t="s">
        <v>254</v>
      </c>
      <c r="B108" s="1" t="s">
        <v>235</v>
      </c>
      <c r="C108" s="1">
        <v>2400</v>
      </c>
      <c r="D108" s="1"/>
      <c r="E108" s="1"/>
      <c r="F108" s="1">
        <v>339</v>
      </c>
      <c r="G108" s="1"/>
      <c r="H108" s="1"/>
      <c r="I108" s="1"/>
      <c r="J108" s="1" t="s">
        <v>13</v>
      </c>
    </row>
    <row r="109" spans="1:10">
      <c r="A109" s="1" t="s">
        <v>150</v>
      </c>
      <c r="B109" s="1"/>
      <c r="C109" s="1"/>
      <c r="D109" s="1">
        <v>335</v>
      </c>
      <c r="E109" s="1"/>
      <c r="F109" s="1"/>
      <c r="G109" s="1"/>
      <c r="H109" s="1">
        <f>F108-D109</f>
        <v>4</v>
      </c>
      <c r="I109" s="1">
        <f>H109*C108</f>
        <v>9600</v>
      </c>
      <c r="J109" s="1"/>
    </row>
    <row r="110" spans="1:10">
      <c r="A110" s="1" t="s">
        <v>150</v>
      </c>
      <c r="B110" s="1" t="s">
        <v>253</v>
      </c>
      <c r="C110" s="1">
        <v>2750</v>
      </c>
      <c r="D110" s="1">
        <v>294</v>
      </c>
      <c r="E110" s="1"/>
      <c r="F110" s="1"/>
      <c r="G110" s="1"/>
      <c r="H110" s="1"/>
      <c r="I110" s="1"/>
      <c r="J110" s="1"/>
    </row>
    <row r="111" spans="1:10">
      <c r="A111" s="1" t="s">
        <v>151</v>
      </c>
      <c r="B111" s="1"/>
      <c r="C111" s="1"/>
      <c r="D111" s="1"/>
      <c r="E111" s="1">
        <v>300</v>
      </c>
      <c r="F111" s="1"/>
      <c r="G111" s="1"/>
      <c r="H111" s="1">
        <f>E111-D110</f>
        <v>6</v>
      </c>
      <c r="I111" s="1">
        <f>H111*C110</f>
        <v>16500</v>
      </c>
      <c r="J111" s="1"/>
    </row>
    <row r="112" spans="1:10">
      <c r="A112" s="1" t="s">
        <v>150</v>
      </c>
      <c r="B112" s="1" t="s">
        <v>255</v>
      </c>
      <c r="C112" s="1">
        <v>1200</v>
      </c>
      <c r="D112" s="1">
        <v>511</v>
      </c>
      <c r="E112" s="1"/>
      <c r="F112" s="1"/>
      <c r="G112" s="1"/>
      <c r="H112" s="1"/>
      <c r="I112" s="1"/>
      <c r="J112" s="1"/>
    </row>
    <row r="113" spans="1:10">
      <c r="A113" s="1" t="s">
        <v>151</v>
      </c>
      <c r="B113" s="1"/>
      <c r="C113" s="1"/>
      <c r="D113" s="1"/>
      <c r="E113" s="1">
        <v>520</v>
      </c>
      <c r="F113" s="1"/>
      <c r="G113" s="1"/>
      <c r="H113" s="1">
        <f>E113-D112</f>
        <v>9</v>
      </c>
      <c r="I113" s="1">
        <f>C112*H113</f>
        <v>10800</v>
      </c>
      <c r="J113" s="1"/>
    </row>
    <row r="114" spans="1:10">
      <c r="A114" s="1" t="s">
        <v>256</v>
      </c>
      <c r="B114" s="1" t="s">
        <v>257</v>
      </c>
      <c r="C114" s="1">
        <v>5000</v>
      </c>
      <c r="D114" s="1">
        <v>203</v>
      </c>
      <c r="E114" s="1"/>
      <c r="F114" s="1"/>
      <c r="G114" s="1"/>
      <c r="H114" s="1"/>
      <c r="I114" s="1"/>
      <c r="J114" s="1"/>
    </row>
    <row r="115" spans="1:10">
      <c r="A115" s="1" t="s">
        <v>267</v>
      </c>
      <c r="B115" s="1"/>
      <c r="C115" s="1"/>
      <c r="D115" s="1"/>
      <c r="E115" s="1"/>
      <c r="F115" s="1"/>
      <c r="G115" s="1">
        <v>199</v>
      </c>
      <c r="H115" s="1">
        <f>G115-D114</f>
        <v>-4</v>
      </c>
      <c r="I115" s="1">
        <f>H115*C114</f>
        <v>-20000</v>
      </c>
      <c r="J115" s="1"/>
    </row>
    <row r="116" spans="1:10">
      <c r="A116" s="1" t="s">
        <v>256</v>
      </c>
      <c r="B116" s="1" t="s">
        <v>258</v>
      </c>
      <c r="C116" s="1">
        <v>1500</v>
      </c>
      <c r="D116" s="1">
        <v>440</v>
      </c>
      <c r="E116" s="1"/>
      <c r="F116" s="1"/>
      <c r="G116" s="1"/>
      <c r="H116" s="1"/>
      <c r="I116" s="1"/>
      <c r="J116" s="1"/>
    </row>
    <row r="117" spans="1:10">
      <c r="A117" s="1" t="s">
        <v>155</v>
      </c>
      <c r="B117" s="1"/>
      <c r="C117" s="1"/>
      <c r="D117" s="1"/>
      <c r="E117" s="1">
        <v>460</v>
      </c>
      <c r="F117" s="1"/>
      <c r="G117" s="1"/>
      <c r="H117" s="1">
        <f>E117-D116</f>
        <v>20</v>
      </c>
      <c r="I117" s="1">
        <f>H117*C116</f>
        <v>30000</v>
      </c>
      <c r="J117" s="1"/>
    </row>
    <row r="118" spans="1:10">
      <c r="A118" s="1" t="s">
        <v>256</v>
      </c>
      <c r="B118" s="1" t="s">
        <v>229</v>
      </c>
      <c r="C118" s="1">
        <v>500</v>
      </c>
      <c r="D118" s="1"/>
      <c r="E118" s="1"/>
      <c r="F118" s="1">
        <v>974</v>
      </c>
      <c r="G118" s="1"/>
      <c r="H118" s="1"/>
      <c r="I118" s="1"/>
      <c r="J118" s="1" t="s">
        <v>13</v>
      </c>
    </row>
    <row r="119" spans="1:10">
      <c r="A119" s="1" t="s">
        <v>153</v>
      </c>
      <c r="B119" s="1"/>
      <c r="C119" s="1"/>
      <c r="D119" s="1">
        <v>936</v>
      </c>
      <c r="E119" s="1"/>
      <c r="F119" s="1"/>
      <c r="G119" s="1"/>
      <c r="H119" s="1">
        <f>F118-D119</f>
        <v>38</v>
      </c>
      <c r="I119" s="1">
        <f>H119*C118</f>
        <v>19000</v>
      </c>
      <c r="J119" s="1"/>
    </row>
    <row r="120" spans="1:10">
      <c r="A120" s="1" t="s">
        <v>256</v>
      </c>
      <c r="B120" s="1" t="s">
        <v>252</v>
      </c>
      <c r="C120" s="1">
        <v>500</v>
      </c>
      <c r="D120" s="1">
        <v>1440</v>
      </c>
      <c r="E120" s="1"/>
      <c r="F120" s="1"/>
      <c r="G120" s="1"/>
      <c r="H120" s="1"/>
      <c r="I120" s="1"/>
      <c r="J120" s="1" t="s">
        <v>13</v>
      </c>
    </row>
    <row r="121" spans="1:10">
      <c r="A121" s="1" t="s">
        <v>165</v>
      </c>
      <c r="B121" s="1"/>
      <c r="C121" s="1"/>
      <c r="D121" s="1"/>
      <c r="E121" s="1">
        <v>1574</v>
      </c>
      <c r="F121" s="1"/>
      <c r="G121" s="1"/>
      <c r="H121" s="1">
        <f>E121-D120</f>
        <v>134</v>
      </c>
      <c r="I121" s="1">
        <f>H121*C120</f>
        <v>67000</v>
      </c>
      <c r="J121" s="1"/>
    </row>
    <row r="122" spans="1:10">
      <c r="A122" s="1" t="s">
        <v>165</v>
      </c>
      <c r="B122" s="1" t="s">
        <v>252</v>
      </c>
      <c r="C122" s="1">
        <v>500</v>
      </c>
      <c r="D122" s="1">
        <v>1580</v>
      </c>
      <c r="E122" s="1"/>
      <c r="F122" s="1"/>
      <c r="G122" s="1"/>
      <c r="H122" s="1"/>
      <c r="I122" s="1"/>
      <c r="J122" s="1" t="s">
        <v>13</v>
      </c>
    </row>
    <row r="123" spans="1:10">
      <c r="A123" s="1" t="s">
        <v>172</v>
      </c>
      <c r="B123" s="1"/>
      <c r="C123" s="1"/>
      <c r="D123" s="1"/>
      <c r="E123" s="1">
        <v>1620</v>
      </c>
      <c r="F123" s="1"/>
      <c r="G123" s="1"/>
      <c r="H123" s="1">
        <f>E123-D122</f>
        <v>40</v>
      </c>
      <c r="I123" s="1">
        <f>H123*C122</f>
        <v>20000</v>
      </c>
      <c r="J123" s="1"/>
    </row>
    <row r="124" spans="1:10">
      <c r="A124" s="1"/>
      <c r="B124" s="1"/>
      <c r="C124" s="1"/>
      <c r="D124" s="1"/>
      <c r="E124" s="1"/>
      <c r="F124" s="1"/>
      <c r="G124" s="1"/>
      <c r="H124" s="5">
        <f>SUM(H105:H123)</f>
        <v>316</v>
      </c>
      <c r="I124" s="5">
        <f>SUM(I105:I123)</f>
        <v>189050</v>
      </c>
      <c r="J124" s="1"/>
    </row>
    <row r="126" spans="1:10">
      <c r="A126" s="5" t="s">
        <v>175</v>
      </c>
      <c r="B126" s="5">
        <v>2017</v>
      </c>
      <c r="C126" s="5"/>
      <c r="D126" s="1"/>
      <c r="E126" s="1"/>
      <c r="F126" s="1"/>
      <c r="G126" s="1"/>
      <c r="H126" s="1"/>
      <c r="I126" s="1"/>
      <c r="J126" s="1"/>
    </row>
    <row r="127" spans="1:10">
      <c r="A127" s="16" t="s">
        <v>0</v>
      </c>
      <c r="B127" s="16" t="s">
        <v>209</v>
      </c>
      <c r="C127" s="16" t="s">
        <v>219</v>
      </c>
      <c r="D127" s="17" t="s">
        <v>210</v>
      </c>
      <c r="E127" s="18" t="s">
        <v>3</v>
      </c>
      <c r="F127" s="19" t="s">
        <v>6</v>
      </c>
      <c r="G127" s="20" t="s">
        <v>7</v>
      </c>
      <c r="H127" s="16" t="s">
        <v>4</v>
      </c>
      <c r="I127" s="16" t="s">
        <v>266</v>
      </c>
      <c r="J127" s="16" t="s">
        <v>9</v>
      </c>
    </row>
    <row r="128" spans="1:10">
      <c r="A128" s="1" t="s">
        <v>177</v>
      </c>
      <c r="B128" s="1" t="s">
        <v>259</v>
      </c>
      <c r="C128" s="1">
        <v>3000</v>
      </c>
      <c r="D128" s="1">
        <v>310</v>
      </c>
      <c r="E128" s="1"/>
      <c r="F128" s="1"/>
      <c r="G128" s="1"/>
      <c r="H128" s="1"/>
      <c r="I128" s="1"/>
      <c r="J128" s="1" t="s">
        <v>13</v>
      </c>
    </row>
    <row r="129" spans="1:10">
      <c r="A129" s="1" t="s">
        <v>182</v>
      </c>
      <c r="B129" s="1"/>
      <c r="C129" s="1"/>
      <c r="D129" s="1"/>
      <c r="E129" s="1"/>
      <c r="F129" s="1"/>
      <c r="G129" s="1">
        <v>308</v>
      </c>
      <c r="H129" s="1">
        <f>G129-D128</f>
        <v>-2</v>
      </c>
      <c r="I129" s="1">
        <f>H129*C128</f>
        <v>-6000</v>
      </c>
      <c r="J129" s="1"/>
    </row>
    <row r="130" spans="1:10">
      <c r="A130" s="1" t="s">
        <v>177</v>
      </c>
      <c r="B130" s="1" t="s">
        <v>229</v>
      </c>
      <c r="C130" s="1">
        <v>500</v>
      </c>
      <c r="D130" s="1">
        <v>1012</v>
      </c>
      <c r="E130" s="1"/>
      <c r="F130" s="1"/>
      <c r="G130" s="1"/>
      <c r="H130" s="1"/>
      <c r="I130" s="1"/>
      <c r="J130" s="1"/>
    </row>
    <row r="131" spans="1:10">
      <c r="A131" s="1" t="s">
        <v>182</v>
      </c>
      <c r="B131" s="1"/>
      <c r="C131" s="1"/>
      <c r="D131" s="1"/>
      <c r="E131" s="1"/>
      <c r="F131" s="1"/>
      <c r="G131" s="1">
        <v>1000</v>
      </c>
      <c r="H131" s="1">
        <f>G131-D130</f>
        <v>-12</v>
      </c>
      <c r="I131" s="1">
        <f>H131*C130</f>
        <v>-6000</v>
      </c>
      <c r="J131" s="1"/>
    </row>
    <row r="132" spans="1:10">
      <c r="A132" s="1" t="s">
        <v>185</v>
      </c>
      <c r="B132" s="1" t="s">
        <v>260</v>
      </c>
      <c r="C132" s="1">
        <v>1200</v>
      </c>
      <c r="D132" s="1">
        <v>355</v>
      </c>
      <c r="E132" s="1"/>
      <c r="F132" s="1"/>
      <c r="G132" s="1"/>
      <c r="H132" s="1"/>
      <c r="I132" s="1"/>
      <c r="J132" s="1"/>
    </row>
    <row r="133" spans="1:10">
      <c r="A133" s="1" t="s">
        <v>187</v>
      </c>
      <c r="B133" s="1"/>
      <c r="C133" s="1"/>
      <c r="D133" s="1"/>
      <c r="E133" s="1">
        <v>370</v>
      </c>
      <c r="F133" s="1"/>
      <c r="G133" s="1"/>
      <c r="H133" s="1">
        <f>E133-D132</f>
        <v>15</v>
      </c>
      <c r="I133" s="1">
        <f>H133*C132</f>
        <v>18000</v>
      </c>
      <c r="J133" s="1"/>
    </row>
    <row r="134" spans="1:10">
      <c r="A134" s="1" t="s">
        <v>182</v>
      </c>
      <c r="B134" s="1" t="s">
        <v>261</v>
      </c>
      <c r="C134" s="1">
        <v>400</v>
      </c>
      <c r="D134" s="1">
        <v>1755</v>
      </c>
      <c r="E134" s="1"/>
      <c r="F134" s="1"/>
      <c r="G134" s="1"/>
      <c r="H134" s="1"/>
      <c r="I134" s="1"/>
      <c r="J134" s="1"/>
    </row>
    <row r="135" spans="1:10">
      <c r="A135" s="1" t="s">
        <v>187</v>
      </c>
      <c r="B135" s="1"/>
      <c r="C135" s="1"/>
      <c r="D135" s="1"/>
      <c r="E135" s="1">
        <v>1800</v>
      </c>
      <c r="F135" s="1"/>
      <c r="G135" s="1"/>
      <c r="H135" s="1">
        <f>E135-D134</f>
        <v>45</v>
      </c>
      <c r="I135" s="1">
        <f>H135*C134</f>
        <v>18000</v>
      </c>
      <c r="J135" s="1"/>
    </row>
    <row r="136" spans="1:10">
      <c r="A136" s="1" t="s">
        <v>187</v>
      </c>
      <c r="B136" s="1" t="s">
        <v>262</v>
      </c>
      <c r="C136" s="1">
        <v>2000</v>
      </c>
      <c r="D136" s="1">
        <v>382</v>
      </c>
      <c r="E136" s="1"/>
      <c r="F136" s="1"/>
      <c r="G136" s="1"/>
      <c r="H136" s="1"/>
      <c r="I136" s="1"/>
      <c r="J136" s="1"/>
    </row>
    <row r="137" spans="1:10">
      <c r="A137" s="1" t="s">
        <v>188</v>
      </c>
      <c r="B137" s="1"/>
      <c r="C137" s="1"/>
      <c r="D137" s="1"/>
      <c r="E137" s="1">
        <v>400</v>
      </c>
      <c r="F137" s="1"/>
      <c r="G137" s="1"/>
      <c r="H137" s="1">
        <f>E137-D136</f>
        <v>18</v>
      </c>
      <c r="I137" s="1">
        <f>H137*C136</f>
        <v>36000</v>
      </c>
      <c r="J137" s="1"/>
    </row>
    <row r="138" spans="1:10">
      <c r="A138" s="1" t="s">
        <v>187</v>
      </c>
      <c r="B138" s="1" t="s">
        <v>238</v>
      </c>
      <c r="C138" s="1">
        <v>1500</v>
      </c>
      <c r="D138" s="1"/>
      <c r="E138" s="1"/>
      <c r="F138" s="1">
        <v>779</v>
      </c>
      <c r="G138" s="1"/>
      <c r="H138" s="1"/>
      <c r="I138" s="1"/>
      <c r="J138" s="1"/>
    </row>
    <row r="139" spans="1:10">
      <c r="A139" s="1" t="s">
        <v>188</v>
      </c>
      <c r="B139" s="1"/>
      <c r="C139" s="1"/>
      <c r="D139" s="1">
        <v>750</v>
      </c>
      <c r="E139" s="1"/>
      <c r="F139" s="1"/>
      <c r="G139" s="1"/>
      <c r="H139" s="1">
        <f>F138-D139</f>
        <v>29</v>
      </c>
      <c r="I139" s="1">
        <f>H139*C138</f>
        <v>43500</v>
      </c>
      <c r="J139" s="1"/>
    </row>
    <row r="140" spans="1:10">
      <c r="A140" s="1" t="s">
        <v>187</v>
      </c>
      <c r="B140" s="1" t="s">
        <v>252</v>
      </c>
      <c r="C140" s="1">
        <v>500</v>
      </c>
      <c r="D140" s="1"/>
      <c r="E140" s="1"/>
      <c r="F140" s="1">
        <v>1630</v>
      </c>
      <c r="G140" s="1"/>
      <c r="H140" s="1"/>
      <c r="I140" s="1"/>
      <c r="J140" s="1"/>
    </row>
    <row r="141" spans="1:10">
      <c r="A141" s="1" t="s">
        <v>188</v>
      </c>
      <c r="B141" s="1"/>
      <c r="C141" s="1"/>
      <c r="D141" s="1">
        <v>1615</v>
      </c>
      <c r="E141" s="1"/>
      <c r="F141" s="1"/>
      <c r="G141" s="1"/>
      <c r="H141" s="1">
        <f>F140-D141</f>
        <v>15</v>
      </c>
      <c r="I141" s="1">
        <f>H141*C140</f>
        <v>7500</v>
      </c>
      <c r="J141" s="1"/>
    </row>
    <row r="142" spans="1:10">
      <c r="A142" s="1" t="s">
        <v>188</v>
      </c>
      <c r="B142" s="1" t="s">
        <v>230</v>
      </c>
      <c r="C142" s="1">
        <v>2000</v>
      </c>
      <c r="D142" s="1">
        <v>617</v>
      </c>
      <c r="E142" s="1">
        <v>625</v>
      </c>
      <c r="F142" s="1"/>
      <c r="G142" s="1"/>
      <c r="H142" s="1">
        <f>E142-D142</f>
        <v>8</v>
      </c>
      <c r="I142" s="1">
        <f>H142*C142</f>
        <v>16000</v>
      </c>
      <c r="J142" s="1"/>
    </row>
    <row r="143" spans="1:10">
      <c r="A143" s="1" t="s">
        <v>189</v>
      </c>
      <c r="B143" s="1" t="s">
        <v>238</v>
      </c>
      <c r="C143" s="1">
        <v>1500</v>
      </c>
      <c r="D143" s="1">
        <v>805</v>
      </c>
      <c r="E143" s="1"/>
      <c r="F143" s="1">
        <v>816</v>
      </c>
      <c r="G143" s="1"/>
      <c r="H143" s="1">
        <f>F143-D143</f>
        <v>11</v>
      </c>
      <c r="I143" s="1">
        <f>H143*C143</f>
        <v>16500</v>
      </c>
      <c r="J143" s="1"/>
    </row>
    <row r="144" spans="1:10">
      <c r="A144" s="1" t="s">
        <v>189</v>
      </c>
      <c r="B144" s="1" t="s">
        <v>261</v>
      </c>
      <c r="C144" s="1">
        <v>400</v>
      </c>
      <c r="D144" s="1">
        <v>1819</v>
      </c>
      <c r="E144" s="1"/>
      <c r="F144" s="1"/>
      <c r="G144" s="1">
        <v>1826</v>
      </c>
      <c r="H144" s="1">
        <f>D144-G144</f>
        <v>-7</v>
      </c>
      <c r="I144" s="1">
        <f>H144*C144</f>
        <v>-2800</v>
      </c>
      <c r="J144" s="1"/>
    </row>
    <row r="145" spans="1:10">
      <c r="A145" s="1" t="s">
        <v>190</v>
      </c>
      <c r="B145" s="1" t="s">
        <v>263</v>
      </c>
      <c r="C145" s="1">
        <v>2000</v>
      </c>
      <c r="D145" s="1"/>
      <c r="E145" s="1"/>
      <c r="F145" s="1">
        <v>471</v>
      </c>
      <c r="G145" s="1">
        <v>474</v>
      </c>
      <c r="H145" s="1">
        <f>F145-G145</f>
        <v>-3</v>
      </c>
      <c r="I145" s="1">
        <f>H145*C145</f>
        <v>-6000</v>
      </c>
      <c r="J145" s="1"/>
    </row>
    <row r="146" spans="1:10">
      <c r="A146" s="1" t="s">
        <v>190</v>
      </c>
      <c r="B146" s="1" t="s">
        <v>230</v>
      </c>
      <c r="C146" s="1">
        <v>2000</v>
      </c>
      <c r="D146" s="1">
        <v>612</v>
      </c>
      <c r="E146" s="1">
        <v>619</v>
      </c>
      <c r="F146" s="1"/>
      <c r="G146" s="1"/>
      <c r="H146" s="1">
        <f>E146-D146</f>
        <v>7</v>
      </c>
      <c r="I146" s="1">
        <f>H146*C146</f>
        <v>14000</v>
      </c>
      <c r="J146" s="1"/>
    </row>
    <row r="147" spans="1:10">
      <c r="A147" s="1" t="s">
        <v>197</v>
      </c>
      <c r="B147" s="1" t="s">
        <v>264</v>
      </c>
      <c r="C147" s="1">
        <v>1500</v>
      </c>
      <c r="D147" s="1">
        <v>423</v>
      </c>
      <c r="E147" s="1"/>
      <c r="F147" s="1"/>
      <c r="G147" s="1"/>
      <c r="H147" s="1"/>
      <c r="I147" s="1"/>
      <c r="J147" s="1" t="s">
        <v>13</v>
      </c>
    </row>
    <row r="148" spans="1:10">
      <c r="A148" s="1" t="s">
        <v>201</v>
      </c>
      <c r="B148" s="1"/>
      <c r="C148" s="1"/>
      <c r="D148" s="1"/>
      <c r="E148" s="1">
        <v>434</v>
      </c>
      <c r="F148" s="1"/>
      <c r="G148" s="1"/>
      <c r="H148" s="1">
        <f>E148-D147</f>
        <v>11</v>
      </c>
      <c r="I148" s="1">
        <f>H148*C147</f>
        <v>16500</v>
      </c>
      <c r="J148" s="1"/>
    </row>
    <row r="149" spans="1:10">
      <c r="A149" s="1" t="s">
        <v>199</v>
      </c>
      <c r="B149" s="1" t="s">
        <v>252</v>
      </c>
      <c r="C149" s="1">
        <v>500</v>
      </c>
      <c r="D149" s="1"/>
      <c r="E149" s="1"/>
      <c r="F149" s="1">
        <v>1578</v>
      </c>
      <c r="G149" s="1"/>
      <c r="H149" s="1"/>
      <c r="I149" s="1"/>
      <c r="J149" s="1"/>
    </row>
    <row r="150" spans="1:10">
      <c r="A150" s="1" t="s">
        <v>202</v>
      </c>
      <c r="B150" s="1"/>
      <c r="C150" s="1"/>
      <c r="D150" s="1">
        <v>1565</v>
      </c>
      <c r="E150" s="1"/>
      <c r="F150" s="1"/>
      <c r="G150" s="1"/>
      <c r="H150" s="1">
        <f>F149-D150</f>
        <v>13</v>
      </c>
      <c r="I150" s="1">
        <f>H150*C149</f>
        <v>6500</v>
      </c>
      <c r="J150" s="1"/>
    </row>
    <row r="151" spans="1:10">
      <c r="A151" s="1" t="s">
        <v>204</v>
      </c>
      <c r="B151" s="1" t="s">
        <v>249</v>
      </c>
      <c r="C151" s="1">
        <v>350</v>
      </c>
      <c r="D151" s="1">
        <v>1712</v>
      </c>
      <c r="E151" s="1"/>
      <c r="F151" s="1">
        <v>1725</v>
      </c>
      <c r="G151" s="1"/>
      <c r="H151" s="1">
        <f>F151-D151</f>
        <v>13</v>
      </c>
      <c r="I151" s="1">
        <f>H151*C151</f>
        <v>4550</v>
      </c>
      <c r="J151" s="1"/>
    </row>
    <row r="152" spans="1:10">
      <c r="A152" s="1" t="s">
        <v>205</v>
      </c>
      <c r="B152" s="1" t="s">
        <v>265</v>
      </c>
      <c r="C152" s="1">
        <v>600</v>
      </c>
      <c r="D152" s="1"/>
      <c r="E152" s="1"/>
      <c r="F152" s="1">
        <v>1235</v>
      </c>
      <c r="G152" s="1"/>
      <c r="H152" s="1"/>
      <c r="I152" s="1"/>
      <c r="J152" s="1" t="s">
        <v>13</v>
      </c>
    </row>
    <row r="153" spans="1:10">
      <c r="A153" s="1" t="s">
        <v>206</v>
      </c>
      <c r="B153" s="1"/>
      <c r="C153" s="1"/>
      <c r="D153" s="1">
        <v>1210</v>
      </c>
      <c r="E153" s="1"/>
      <c r="F153" s="1"/>
      <c r="G153" s="1"/>
      <c r="H153" s="1">
        <f>F152-D153</f>
        <v>25</v>
      </c>
      <c r="I153" s="1">
        <f>H153*C152</f>
        <v>15000</v>
      </c>
      <c r="J153" s="1"/>
    </row>
    <row r="154" spans="1:10">
      <c r="A154" s="1" t="s">
        <v>206</v>
      </c>
      <c r="B154" s="47" t="s">
        <v>230</v>
      </c>
      <c r="C154" s="1">
        <v>2000</v>
      </c>
      <c r="D154" s="1"/>
      <c r="E154" s="1"/>
      <c r="F154" s="1">
        <v>638</v>
      </c>
      <c r="G154" s="1"/>
      <c r="H154" s="1"/>
      <c r="I154" s="1"/>
      <c r="J154" s="14" t="s">
        <v>13</v>
      </c>
    </row>
    <row r="155" spans="1:10">
      <c r="A155" s="1" t="s">
        <v>272</v>
      </c>
      <c r="B155" s="48"/>
      <c r="C155" s="1"/>
      <c r="D155" s="1">
        <v>629</v>
      </c>
      <c r="E155" s="1"/>
      <c r="F155" s="1"/>
      <c r="G155" s="1"/>
      <c r="H155" s="1">
        <f>F154-D155</f>
        <v>9</v>
      </c>
      <c r="I155" s="1">
        <f>H155*C154</f>
        <v>18000</v>
      </c>
      <c r="J155" s="1"/>
    </row>
    <row r="156" spans="1:10">
      <c r="A156" s="1" t="s">
        <v>206</v>
      </c>
      <c r="B156" s="1" t="s">
        <v>264</v>
      </c>
      <c r="C156" s="1">
        <v>1500</v>
      </c>
      <c r="D156" s="1"/>
      <c r="E156" s="1"/>
      <c r="F156" s="1">
        <v>433</v>
      </c>
      <c r="G156" s="1">
        <v>440</v>
      </c>
      <c r="H156" s="1">
        <f>F156-G156</f>
        <v>-7</v>
      </c>
      <c r="I156" s="1">
        <f>H156*C156</f>
        <v>-10500</v>
      </c>
      <c r="J156" s="1" t="s">
        <v>13</v>
      </c>
    </row>
    <row r="157" spans="1:10">
      <c r="A157" s="1" t="s">
        <v>268</v>
      </c>
      <c r="B157" s="1" t="s">
        <v>238</v>
      </c>
      <c r="C157" s="1">
        <v>1500</v>
      </c>
      <c r="D157" s="1">
        <v>797.7</v>
      </c>
      <c r="E157" s="1"/>
      <c r="F157" s="1"/>
      <c r="G157" s="1">
        <v>794.55</v>
      </c>
      <c r="H157" s="1">
        <f>G157-D157</f>
        <v>-3.1500000000000909</v>
      </c>
      <c r="I157" s="1">
        <f>H157*C157</f>
        <v>-4725.0000000001364</v>
      </c>
      <c r="J157" s="1"/>
    </row>
    <row r="158" spans="1:10">
      <c r="A158" s="1" t="s">
        <v>268</v>
      </c>
      <c r="B158" s="47" t="s">
        <v>271</v>
      </c>
      <c r="C158" s="1">
        <v>1500</v>
      </c>
      <c r="D158" s="1"/>
      <c r="E158" s="1"/>
      <c r="F158" s="1">
        <v>613</v>
      </c>
      <c r="G158" s="1"/>
      <c r="H158" s="1"/>
      <c r="I158" s="1"/>
      <c r="J158" s="1" t="s">
        <v>273</v>
      </c>
    </row>
    <row r="159" spans="1:10">
      <c r="A159" s="1" t="s">
        <v>272</v>
      </c>
      <c r="B159" s="48"/>
      <c r="C159" s="1"/>
      <c r="D159" s="1">
        <v>606.5</v>
      </c>
      <c r="E159" s="1"/>
      <c r="F159" s="1"/>
      <c r="G159" s="1"/>
      <c r="H159" s="1">
        <f>F158-D159</f>
        <v>6.5</v>
      </c>
      <c r="I159" s="1">
        <f>H159*C158</f>
        <v>9750</v>
      </c>
      <c r="J159" s="1"/>
    </row>
    <row r="160" spans="1:10">
      <c r="A160" s="1" t="s">
        <v>272</v>
      </c>
      <c r="B160" s="1" t="s">
        <v>274</v>
      </c>
      <c r="C160" s="1">
        <v>800</v>
      </c>
      <c r="D160" s="1">
        <v>768</v>
      </c>
      <c r="E160" s="1">
        <v>781.65</v>
      </c>
      <c r="F160" s="1"/>
      <c r="G160" s="1"/>
      <c r="H160" s="1">
        <f>E160-D160</f>
        <v>13.649999999999977</v>
      </c>
      <c r="I160" s="1">
        <f>H160*C160</f>
        <v>10919.999999999982</v>
      </c>
      <c r="J160" s="1"/>
    </row>
    <row r="161" spans="1:10">
      <c r="A161" s="1" t="s">
        <v>272</v>
      </c>
      <c r="B161" s="1" t="s">
        <v>257</v>
      </c>
      <c r="C161" s="1">
        <v>5000</v>
      </c>
      <c r="D161" s="1">
        <v>180</v>
      </c>
      <c r="E161" s="1"/>
      <c r="F161" s="1">
        <v>184</v>
      </c>
      <c r="G161" s="1"/>
      <c r="H161" s="1">
        <f>F161-D161</f>
        <v>4</v>
      </c>
      <c r="I161" s="1">
        <f>H161*C161</f>
        <v>20000</v>
      </c>
      <c r="J161" s="1"/>
    </row>
    <row r="162" spans="1:10">
      <c r="A162" s="1" t="s">
        <v>278</v>
      </c>
      <c r="B162" s="1" t="s">
        <v>285</v>
      </c>
      <c r="C162" s="1">
        <v>5000</v>
      </c>
      <c r="D162" s="1"/>
      <c r="E162" s="1"/>
      <c r="F162" s="1">
        <v>184</v>
      </c>
      <c r="G162" s="1"/>
      <c r="H162" s="1"/>
      <c r="I162" s="1"/>
      <c r="J162" s="1" t="s">
        <v>13</v>
      </c>
    </row>
    <row r="163" spans="1:10">
      <c r="A163" s="1" t="s">
        <v>284</v>
      </c>
      <c r="B163" s="1"/>
      <c r="C163" s="1"/>
      <c r="D163" s="1">
        <v>181.75</v>
      </c>
      <c r="E163" s="1"/>
      <c r="F163" s="1"/>
      <c r="G163" s="1"/>
      <c r="H163" s="1">
        <f>F162-D163</f>
        <v>2.25</v>
      </c>
      <c r="I163" s="1">
        <f>H163*C162</f>
        <v>11250</v>
      </c>
      <c r="J163" s="1"/>
    </row>
    <row r="164" spans="1:10">
      <c r="A164" s="1" t="s">
        <v>272</v>
      </c>
      <c r="B164" s="1" t="s">
        <v>275</v>
      </c>
      <c r="C164" s="1">
        <v>700</v>
      </c>
      <c r="D164" s="1"/>
      <c r="E164" s="1"/>
      <c r="F164" s="1">
        <v>857</v>
      </c>
      <c r="G164" s="1"/>
      <c r="H164" s="1"/>
      <c r="I164" s="1"/>
      <c r="J164" s="1" t="s">
        <v>13</v>
      </c>
    </row>
    <row r="165" spans="1:10">
      <c r="A165" s="1" t="s">
        <v>284</v>
      </c>
      <c r="B165" s="1"/>
      <c r="C165" s="1"/>
      <c r="D165" s="1">
        <v>845.7</v>
      </c>
      <c r="E165" s="1"/>
      <c r="F165" s="1"/>
      <c r="G165" s="1"/>
      <c r="H165" s="1">
        <f>F164-D165</f>
        <v>11.299999999999955</v>
      </c>
      <c r="I165" s="1">
        <f>H165*C164</f>
        <v>7909.9999999999682</v>
      </c>
      <c r="J165" s="1"/>
    </row>
    <row r="166" spans="1:10">
      <c r="A166" s="1" t="s">
        <v>272</v>
      </c>
      <c r="B166" s="1" t="s">
        <v>276</v>
      </c>
      <c r="C166" s="1">
        <v>2500</v>
      </c>
      <c r="D166" s="1"/>
      <c r="E166" s="1"/>
      <c r="F166" s="1">
        <v>210</v>
      </c>
      <c r="G166" s="1"/>
      <c r="H166" s="1"/>
      <c r="I166" s="1"/>
      <c r="J166" s="1" t="s">
        <v>13</v>
      </c>
    </row>
    <row r="167" spans="1:10">
      <c r="A167" s="1" t="s">
        <v>284</v>
      </c>
      <c r="B167" s="1"/>
      <c r="C167" s="1"/>
      <c r="D167" s="1"/>
      <c r="E167" s="1"/>
      <c r="F167" s="1"/>
      <c r="G167" s="1">
        <v>215</v>
      </c>
      <c r="H167" s="1">
        <f>F166-G167</f>
        <v>-5</v>
      </c>
      <c r="I167" s="1">
        <f>H167*C166</f>
        <v>-12500</v>
      </c>
      <c r="J167" s="1"/>
    </row>
    <row r="168" spans="1:10">
      <c r="A168" s="1" t="s">
        <v>278</v>
      </c>
      <c r="B168" s="1" t="s">
        <v>283</v>
      </c>
      <c r="C168" s="1">
        <v>3500</v>
      </c>
      <c r="D168" s="1"/>
      <c r="E168" s="1"/>
      <c r="F168" s="1">
        <v>307</v>
      </c>
      <c r="G168" s="1"/>
      <c r="H168" s="1"/>
      <c r="I168" s="1"/>
      <c r="J168" s="1" t="s">
        <v>13</v>
      </c>
    </row>
    <row r="169" spans="1:10">
      <c r="A169" s="1" t="s">
        <v>284</v>
      </c>
      <c r="B169" s="1"/>
      <c r="C169" s="1"/>
      <c r="D169" s="1">
        <v>304.8</v>
      </c>
      <c r="E169" s="1"/>
      <c r="F169" s="1"/>
      <c r="G169" s="1"/>
      <c r="H169" s="1">
        <f>F168-D169</f>
        <v>2.1999999999999886</v>
      </c>
      <c r="I169" s="1">
        <f>H169*C168</f>
        <v>7699.99999999996</v>
      </c>
      <c r="J169" s="1"/>
    </row>
    <row r="170" spans="1:10">
      <c r="A170" s="1" t="s">
        <v>284</v>
      </c>
      <c r="B170" s="1" t="s">
        <v>286</v>
      </c>
      <c r="C170" s="1">
        <v>1100</v>
      </c>
      <c r="D170" s="1">
        <v>693.75</v>
      </c>
      <c r="E170" s="1"/>
      <c r="F170" s="1"/>
      <c r="G170" s="1">
        <v>688</v>
      </c>
      <c r="H170" s="1">
        <f>G170-D170</f>
        <v>-5.75</v>
      </c>
      <c r="I170" s="1">
        <f>H170*C170</f>
        <v>-6325</v>
      </c>
      <c r="J170" s="1"/>
    </row>
    <row r="171" spans="1:10">
      <c r="A171" s="1"/>
      <c r="B171" s="1"/>
      <c r="C171" s="1"/>
      <c r="D171" s="1"/>
      <c r="E171" s="1"/>
      <c r="F171" s="1"/>
      <c r="G171" s="1"/>
      <c r="H171" s="5">
        <f>SUM(H128:H170)</f>
        <v>213.99999999999983</v>
      </c>
      <c r="I171" s="5">
        <f>SUM(I129:I170)</f>
        <v>242729.99999999977</v>
      </c>
      <c r="J171" s="1"/>
    </row>
  </sheetData>
  <mergeCells count="2">
    <mergeCell ref="B158:B159"/>
    <mergeCell ref="B154:B1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OPTION</vt:lpstr>
      <vt:lpstr>NIFTY</vt:lpstr>
      <vt:lpstr>BANK</vt:lpstr>
      <vt:lpstr>STOCK FUT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2017-08-31T16:26:29Z</dcterms:modified>
</cp:coreProperties>
</file>